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25"/>
  <workbookPr showInkAnnotation="0" autoCompressPictures="0"/>
  <xr:revisionPtr revIDLastSave="0" documentId="11_68A06A98F895B16BC584F0E689AAB54D041DA6B0" xr6:coauthVersionLast="47" xr6:coauthVersionMax="47" xr10:uidLastSave="{00000000-0000-0000-0000-000000000000}"/>
  <bookViews>
    <workbookView xWindow="1120" yWindow="1120" windowWidth="24480" windowHeight="13480" tabRatio="500" xr2:uid="{00000000-000D-0000-FFFF-FFFF00000000}"/>
  </bookViews>
  <sheets>
    <sheet name="LOG" sheetId="1" r:id="rId1"/>
    <sheet name="WEEKLY" sheetId="2" r:id="rId2"/>
    <sheet name="DAILY" sheetId="7" r:id="rId3"/>
    <sheet name="LOG REPORT (EX)" sheetId="3" r:id="rId4"/>
    <sheet name="LOG REPORT (BLANK)" sheetId="6" r:id="rId5"/>
    <sheet name="DISTRICT" sheetId="8" r:id="rId6"/>
  </sheets>
  <definedNames>
    <definedName name="_xlnm._FilterDatabase" localSheetId="5" hidden="1">DISTRICT!$A$5:$BD$20</definedName>
    <definedName name="_xlnm.Print_Area" localSheetId="2">DAILY!$A$1:$I$59</definedName>
    <definedName name="_xlnm.Print_Area" localSheetId="0">LOG!$A$1:$X$29</definedName>
    <definedName name="_xlnm.Print_Area" localSheetId="4">'LOG REPORT (BLANK)'!$B$2:$H$47</definedName>
    <definedName name="_xlnm.Print_Area" localSheetId="1">WEEKLY!$A$1:$I$58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9" i="3" l="1"/>
  <c r="L8" i="3"/>
  <c r="H8" i="3"/>
  <c r="G8" i="3"/>
  <c r="H10" i="7"/>
  <c r="I10" i="7"/>
  <c r="H11" i="7"/>
  <c r="I11" i="7"/>
  <c r="K10" i="7"/>
  <c r="L10" i="7"/>
  <c r="K11" i="7"/>
  <c r="L11" i="7"/>
  <c r="I9" i="7"/>
  <c r="L9" i="7"/>
  <c r="H9" i="7"/>
  <c r="K9" i="7"/>
  <c r="H41" i="3"/>
  <c r="G41" i="3"/>
  <c r="D41" i="3"/>
  <c r="C41" i="3"/>
  <c r="H25" i="3"/>
  <c r="G25" i="3"/>
  <c r="D25" i="3"/>
  <c r="C25" i="3"/>
  <c r="I17" i="2"/>
  <c r="H17" i="2"/>
  <c r="D9" i="3"/>
  <c r="C9" i="3"/>
</calcChain>
</file>

<file path=xl/sharedStrings.xml><?xml version="1.0" encoding="utf-8"?>
<sst xmlns="http://schemas.openxmlformats.org/spreadsheetml/2006/main" count="661" uniqueCount="186">
  <si>
    <t xml:space="preserve">COMMUNITY PATIENT REGISTER </t>
  </si>
  <si>
    <t>INITIAL STOCK (report from previous week)</t>
  </si>
  <si>
    <t xml:space="preserve">DISTRICT: </t>
  </si>
  <si>
    <t xml:space="preserve">VILLAGE: </t>
  </si>
  <si>
    <t xml:space="preserve">NAME OF ORT VOLUNTEER: </t>
  </si>
  <si>
    <t>ORS</t>
  </si>
  <si>
    <t>ZINC</t>
  </si>
  <si>
    <t xml:space="preserve">TIME SINCE ONSET OF SYMPTOMS </t>
  </si>
  <si>
    <t>DEHYDRATION (NO = O, MILD = M, SEVERE = S)</t>
  </si>
  <si>
    <t>DATE</t>
  </si>
  <si>
    <t xml:space="preserve">PATIENT # </t>
  </si>
  <si>
    <t>M</t>
  </si>
  <si>
    <t>F</t>
  </si>
  <si>
    <t>SAME DAY                  &lt; 12H</t>
  </si>
  <si>
    <t>YESTERDAY (&lt; 1 DAY - 24H)</t>
  </si>
  <si>
    <t>MORE THAN 1 DAY (&gt;24H)</t>
  </si>
  <si>
    <t>NO</t>
  </si>
  <si>
    <t>MILD = M</t>
  </si>
  <si>
    <t>SEVERE = S</t>
  </si>
  <si>
    <t>ORS PRESCRIBED (L)</t>
  </si>
  <si>
    <t>ORS SACHETS GIVEN</t>
  </si>
  <si>
    <t>ZINC TABs</t>
  </si>
  <si>
    <t>DEATH = D</t>
  </si>
  <si>
    <t>REFERAL (YES / NO)</t>
  </si>
  <si>
    <t>OUTCOME</t>
  </si>
  <si>
    <t>ORS Stocks</t>
  </si>
  <si>
    <t>Zinc Stocks</t>
  </si>
  <si>
    <t>04</t>
  </si>
  <si>
    <t>MAR.</t>
  </si>
  <si>
    <t>#01</t>
  </si>
  <si>
    <t>-</t>
  </si>
  <si>
    <t>X</t>
  </si>
  <si>
    <t>YES</t>
  </si>
  <si>
    <t>Arrived at the CTU</t>
  </si>
  <si>
    <t>#02</t>
  </si>
  <si>
    <t>Went back home</t>
  </si>
  <si>
    <t>05</t>
  </si>
  <si>
    <t>#03</t>
  </si>
  <si>
    <t>S</t>
  </si>
  <si>
    <t>#04</t>
  </si>
  <si>
    <t>#05</t>
  </si>
  <si>
    <t>#06</t>
  </si>
  <si>
    <t>#07</t>
  </si>
  <si>
    <t>#08</t>
  </si>
  <si>
    <t>#09</t>
  </si>
  <si>
    <t>#10</t>
  </si>
  <si>
    <t>06</t>
  </si>
  <si>
    <t>#11</t>
  </si>
  <si>
    <t>#12</t>
  </si>
  <si>
    <t>#13</t>
  </si>
  <si>
    <t>#14</t>
  </si>
  <si>
    <t>07</t>
  </si>
  <si>
    <t>#15</t>
  </si>
  <si>
    <t>#16</t>
  </si>
  <si>
    <t>08</t>
  </si>
  <si>
    <t>#17</t>
  </si>
  <si>
    <t>#18</t>
  </si>
  <si>
    <t>09</t>
  </si>
  <si>
    <t>#19</t>
  </si>
  <si>
    <t>#20</t>
  </si>
  <si>
    <t>10</t>
  </si>
  <si>
    <t>#21</t>
  </si>
  <si>
    <t>COMMUNITY PATIENT REGISTER - WEEKLY</t>
  </si>
  <si>
    <t xml:space="preserve"> ! &lt; 150</t>
  </si>
  <si>
    <t xml:space="preserve"> ! &lt; 500</t>
  </si>
  <si>
    <t>WEEK #</t>
  </si>
  <si>
    <t>DATES</t>
  </si>
  <si>
    <t># CASES</t>
  </si>
  <si>
    <t>&lt;05</t>
  </si>
  <si>
    <t>&gt;05</t>
  </si>
  <si>
    <t>DEATHS</t>
  </si>
  <si>
    <t>REFERRED</t>
  </si>
  <si>
    <t>ORS in stocks</t>
  </si>
  <si>
    <t>Zinc in Stocks</t>
  </si>
  <si>
    <t>31 DEC - 6 JAN</t>
  </si>
  <si>
    <t>7 JAN - 13 JAN</t>
  </si>
  <si>
    <t>14 JAN- 20 JAN</t>
  </si>
  <si>
    <t>21 JAN- 27 JAN</t>
  </si>
  <si>
    <t>28 JAN- 3 FEB</t>
  </si>
  <si>
    <t>4 FEB- 10 FEB</t>
  </si>
  <si>
    <t>11 FEB - 17 FEB</t>
  </si>
  <si>
    <t>18 FEB- 24 FEB</t>
  </si>
  <si>
    <t>25 FEB - 3 MAR</t>
  </si>
  <si>
    <t>04 MAR - 10 MAR</t>
  </si>
  <si>
    <t>11 MAR - 17 MAR</t>
  </si>
  <si>
    <t>DAY</t>
  </si>
  <si>
    <t>MONTH</t>
  </si>
  <si>
    <t>03</t>
  </si>
  <si>
    <t>ORP SET UP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</si>
  <si>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</si>
  <si>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</si>
  <si>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</si>
  <si>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</si>
  <si>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</si>
  <si>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</si>
  <si>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</si>
  <si>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</si>
  <si>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</si>
  <si>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</si>
  <si>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</si>
  <si>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</si>
  <si>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</si>
  <si>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</si>
  <si>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</si>
  <si>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</si>
  <si>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</si>
  <si>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</si>
  <si>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</si>
  <si>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STOCK REPORT &amp; ORDER</t>
  </si>
  <si>
    <t>DATE LAST REPORT / ORDER</t>
  </si>
  <si>
    <t>INITIAL STOCK / REPORT FROM PREVIOUS PERIOD</t>
  </si>
  <si>
    <t>RECEIVED DURING THE PERIOD (DATE:                        )</t>
  </si>
  <si>
    <t>DISTRIBUTED DURING THE PERIOD</t>
  </si>
  <si>
    <t>BALANCE</t>
  </si>
  <si>
    <t>MINIMUM STOCK TO KEEP (50 patients)</t>
  </si>
  <si>
    <t>if balance above minimum threshold, re-order = 0</t>
  </si>
  <si>
    <t>if balance under threshold, replenish for 100 patients</t>
  </si>
  <si>
    <t>RE-ORDER</t>
  </si>
  <si>
    <r>
      <t xml:space="preserve">RECEIVED DURING THE PERIOD </t>
    </r>
    <r>
      <rPr>
        <b/>
        <sz val="12"/>
        <color rgb="FFFF0000"/>
        <rFont val="Calibri"/>
        <scheme val="minor"/>
      </rPr>
      <t>(DATE: 30 MAR   )</t>
    </r>
  </si>
  <si>
    <t>STOCK REPORT &amp; ORDER - VILLAGE :</t>
  </si>
  <si>
    <t xml:space="preserve">BRANCH DATA REGISTER </t>
  </si>
  <si>
    <t>AREA:</t>
  </si>
  <si>
    <t>NAME OF ORT SUPERVISOR:</t>
  </si>
  <si>
    <t>W01</t>
  </si>
  <si>
    <t>W02</t>
  </si>
  <si>
    <t>W03</t>
  </si>
  <si>
    <t>W04</t>
  </si>
  <si>
    <t>W05</t>
  </si>
  <si>
    <t>W06</t>
  </si>
  <si>
    <t>W07</t>
  </si>
  <si>
    <t>W08</t>
  </si>
  <si>
    <t>W09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</si>
  <si>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</si>
  <si>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</si>
  <si>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</si>
  <si>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</si>
  <si>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</si>
  <si>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</si>
  <si>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</si>
  <si>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</si>
  <si>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</si>
  <si>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</si>
  <si>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</si>
  <si>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</si>
  <si>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</si>
  <si>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</si>
  <si>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W24</t>
  </si>
  <si>
    <t>W25</t>
  </si>
  <si>
    <t>W26</t>
  </si>
  <si>
    <t>W27</t>
  </si>
  <si>
    <t>W28</t>
  </si>
  <si>
    <t>W29</t>
  </si>
  <si>
    <t>W30</t>
  </si>
  <si>
    <t>W31</t>
  </si>
  <si>
    <t>W32</t>
  </si>
  <si>
    <t>W33</t>
  </si>
  <si>
    <t>W34</t>
  </si>
  <si>
    <t>W35</t>
  </si>
  <si>
    <t>W36</t>
  </si>
  <si>
    <t>W37</t>
  </si>
  <si>
    <t>W38</t>
  </si>
  <si>
    <t>W39</t>
  </si>
  <si>
    <t>W40</t>
  </si>
  <si>
    <t>W41</t>
  </si>
  <si>
    <t>W42</t>
  </si>
  <si>
    <t>W43</t>
  </si>
  <si>
    <t>W44</t>
  </si>
  <si>
    <t>W45</t>
  </si>
  <si>
    <t>W46</t>
  </si>
  <si>
    <t>W47</t>
  </si>
  <si>
    <t>W48</t>
  </si>
  <si>
    <t>W49</t>
  </si>
  <si>
    <t>W50</t>
  </si>
  <si>
    <t>W51</t>
  </si>
  <si>
    <t>W52</t>
  </si>
  <si>
    <t>VILLAGES</t>
  </si>
  <si>
    <t>Category</t>
  </si>
  <si>
    <t>Active ORP</t>
  </si>
  <si>
    <t>VILLAGE 1</t>
  </si>
  <si>
    <t>Number of cases</t>
  </si>
  <si>
    <t>Number of deaths</t>
  </si>
  <si>
    <t>Number of referrals</t>
  </si>
  <si>
    <t>VILLAGE 2</t>
  </si>
  <si>
    <t>VILLAGE 3</t>
  </si>
  <si>
    <t>VILLAGE 4</t>
  </si>
  <si>
    <t>VILLAGE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</si>
</sst>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sz val="8"/>
      <name val="Calibri"/>
      <family val="2"/>
      <scheme val="minor"/>
    </font>
    <font>
      <i/>
      <sz val="12"/>
      <color rgb="FFFF0000"/>
      <name val="Calibri"/>
      <scheme val="minor"/>
    </font>
    <font>
      <b/>
      <sz val="12"/>
      <color rgb="FFFF0000"/>
      <name val="Calibri"/>
      <scheme val="minor"/>
    </font>
    <font>
      <b/>
      <sz val="12"/>
      <name val="Calibri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5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textRotation="90" wrapText="1"/>
    </xf>
    <xf numFmtId="0" fontId="0" fillId="0" borderId="3" xfId="0" quotePrefix="1" applyBorder="1" applyAlignment="1">
      <alignment horizontal="center"/>
    </xf>
    <xf numFmtId="16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4" xfId="0" applyBorder="1"/>
    <xf numFmtId="0" fontId="0" fillId="0" borderId="6" xfId="0" applyBorder="1"/>
    <xf numFmtId="0" fontId="0" fillId="0" borderId="2" xfId="0" applyBorder="1"/>
    <xf numFmtId="0" fontId="0" fillId="0" borderId="5" xfId="0" quotePrefix="1" applyBorder="1" applyAlignment="1">
      <alignment horizontal="center"/>
    </xf>
    <xf numFmtId="0" fontId="0" fillId="0" borderId="8" xfId="0" applyBorder="1" applyAlignment="1">
      <alignment horizontal="center" textRotation="90" wrapText="1"/>
    </xf>
    <xf numFmtId="0" fontId="0" fillId="0" borderId="9" xfId="0" applyBorder="1" applyAlignment="1">
      <alignment horizontal="center" textRotation="90" wrapText="1"/>
    </xf>
    <xf numFmtId="0" fontId="0" fillId="3" borderId="0" xfId="0" applyFill="1"/>
    <xf numFmtId="0" fontId="3" fillId="0" borderId="10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3" xfId="0" applyFont="1" applyBorder="1"/>
    <xf numFmtId="0" fontId="0" fillId="0" borderId="9" xfId="0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0" fillId="0" borderId="1" xfId="0" applyBorder="1"/>
    <xf numFmtId="0" fontId="0" fillId="2" borderId="1" xfId="0" applyFill="1" applyBorder="1"/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3" borderId="14" xfId="0" applyFill="1" applyBorder="1"/>
    <xf numFmtId="0" fontId="0" fillId="0" borderId="16" xfId="0" applyBorder="1"/>
    <xf numFmtId="0" fontId="0" fillId="0" borderId="5" xfId="0" applyBorder="1"/>
    <xf numFmtId="0" fontId="0" fillId="0" borderId="18" xfId="0" applyBorder="1" applyAlignment="1">
      <alignment horizontal="center" textRotation="90" wrapText="1"/>
    </xf>
    <xf numFmtId="0" fontId="3" fillId="0" borderId="15" xfId="0" applyFont="1" applyBorder="1"/>
    <xf numFmtId="0" fontId="0" fillId="0" borderId="18" xfId="0" applyBorder="1" applyAlignment="1">
      <alignment horizontal="center"/>
    </xf>
    <xf numFmtId="0" fontId="0" fillId="0" borderId="15" xfId="0" applyBorder="1"/>
    <xf numFmtId="0" fontId="0" fillId="3" borderId="5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8" xfId="0" applyFill="1" applyBorder="1"/>
    <xf numFmtId="0" fontId="0" fillId="3" borderId="15" xfId="0" applyFill="1" applyBorder="1" applyAlignment="1">
      <alignment horizontal="right" vertic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0" fillId="3" borderId="5" xfId="0" applyFill="1" applyBorder="1"/>
    <xf numFmtId="0" fontId="0" fillId="0" borderId="14" xfId="0" quotePrefix="1" applyBorder="1" applyAlignment="1">
      <alignment horizontal="center"/>
    </xf>
    <xf numFmtId="16" fontId="0" fillId="0" borderId="14" xfId="0" applyNumberFormat="1" applyBorder="1" applyAlignment="1">
      <alignment horizontal="center"/>
    </xf>
    <xf numFmtId="0" fontId="0" fillId="0" borderId="15" xfId="0" quotePrefix="1" applyBorder="1" applyAlignment="1">
      <alignment horizontal="center"/>
    </xf>
    <xf numFmtId="0" fontId="0" fillId="0" borderId="17" xfId="0" quotePrefix="1" applyBorder="1" applyAlignment="1">
      <alignment horizontal="center"/>
    </xf>
    <xf numFmtId="0" fontId="0" fillId="0" borderId="16" xfId="0" quotePrefix="1" applyBorder="1" applyAlignment="1">
      <alignment horizontal="center"/>
    </xf>
    <xf numFmtId="0" fontId="0" fillId="3" borderId="15" xfId="0" applyFill="1" applyBorder="1"/>
    <xf numFmtId="0" fontId="3" fillId="0" borderId="22" xfId="0" applyFont="1" applyBorder="1" applyAlignment="1">
      <alignment horizontal="center"/>
    </xf>
    <xf numFmtId="0" fontId="3" fillId="0" borderId="22" xfId="0" applyFont="1" applyBorder="1"/>
    <xf numFmtId="0" fontId="0" fillId="3" borderId="8" xfId="0" applyFill="1" applyBorder="1"/>
    <xf numFmtId="0" fontId="0" fillId="5" borderId="16" xfId="0" applyFill="1" applyBorder="1"/>
    <xf numFmtId="0" fontId="0" fillId="5" borderId="14" xfId="0" applyFill="1" applyBorder="1" applyAlignment="1">
      <alignment horizontal="left"/>
    </xf>
    <xf numFmtId="0" fontId="0" fillId="5" borderId="14" xfId="0" applyFill="1" applyBorder="1" applyAlignment="1">
      <alignment horizontal="center"/>
    </xf>
    <xf numFmtId="0" fontId="0" fillId="5" borderId="14" xfId="0" applyFill="1" applyBorder="1"/>
    <xf numFmtId="0" fontId="3" fillId="4" borderId="22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15" xfId="0" applyFont="1" applyFill="1" applyBorder="1" applyAlignment="1">
      <alignment horizontal="center"/>
    </xf>
    <xf numFmtId="0" fontId="0" fillId="5" borderId="0" xfId="0" applyFill="1"/>
    <xf numFmtId="0" fontId="0" fillId="5" borderId="17" xfId="0" applyFill="1" applyBorder="1"/>
    <xf numFmtId="0" fontId="0" fillId="0" borderId="17" xfId="0" applyBorder="1"/>
    <xf numFmtId="0" fontId="3" fillId="5" borderId="0" xfId="0" applyFont="1" applyFill="1"/>
    <xf numFmtId="0" fontId="3" fillId="0" borderId="16" xfId="0" applyFont="1" applyBorder="1" applyAlignment="1">
      <alignment horizontal="left"/>
    </xf>
    <xf numFmtId="0" fontId="6" fillId="0" borderId="0" xfId="0" applyFont="1"/>
    <xf numFmtId="0" fontId="7" fillId="0" borderId="15" xfId="0" applyFont="1" applyBorder="1" applyAlignment="1">
      <alignment horizontal="center"/>
    </xf>
    <xf numFmtId="0" fontId="3" fillId="4" borderId="15" xfId="0" applyFont="1" applyFill="1" applyBorder="1"/>
    <xf numFmtId="0" fontId="7" fillId="4" borderId="15" xfId="0" applyFont="1" applyFill="1" applyBorder="1" applyAlignment="1">
      <alignment horizontal="center"/>
    </xf>
    <xf numFmtId="0" fontId="3" fillId="4" borderId="0" xfId="0" applyFont="1" applyFill="1"/>
    <xf numFmtId="0" fontId="7" fillId="0" borderId="0" xfId="0" quotePrefix="1" applyFont="1" applyAlignment="1">
      <alignment horizontal="center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7" fillId="0" borderId="15" xfId="0" applyFont="1" applyBorder="1"/>
    <xf numFmtId="0" fontId="6" fillId="0" borderId="15" xfId="0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6" fillId="0" borderId="15" xfId="0" applyFont="1" applyBorder="1"/>
    <xf numFmtId="0" fontId="3" fillId="5" borderId="6" xfId="0" applyFont="1" applyFill="1" applyBorder="1"/>
    <xf numFmtId="0" fontId="0" fillId="5" borderId="3" xfId="0" applyFill="1" applyBorder="1"/>
    <xf numFmtId="0" fontId="0" fillId="5" borderId="2" xfId="0" applyFill="1" applyBorder="1"/>
    <xf numFmtId="0" fontId="3" fillId="0" borderId="4" xfId="0" applyFont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0" fontId="0" fillId="4" borderId="15" xfId="0" quotePrefix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0" fillId="0" borderId="0" xfId="0" applyFont="1"/>
    <xf numFmtId="0" fontId="0" fillId="0" borderId="3" xfId="0" applyBorder="1"/>
    <xf numFmtId="0" fontId="0" fillId="0" borderId="16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0" fillId="3" borderId="9" xfId="0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15" fontId="3" fillId="0" borderId="14" xfId="0" quotePrefix="1" applyNumberFormat="1" applyFont="1" applyBorder="1" applyAlignment="1">
      <alignment horizontal="center"/>
    </xf>
    <xf numFmtId="15" fontId="3" fillId="0" borderId="17" xfId="0" applyNumberFormat="1" applyFont="1" applyBorder="1" applyAlignment="1">
      <alignment horizontal="center"/>
    </xf>
  </cellXfs>
  <cellStyles count="259">
    <cellStyle name="Followed Hyperlink" xfId="68" builtinId="9" hidden="1"/>
    <cellStyle name="Followed Hyperlink" xfId="72" builtinId="9" hidden="1"/>
    <cellStyle name="Followed Hyperlink" xfId="76" builtinId="9" hidden="1"/>
    <cellStyle name="Followed Hyperlink" xfId="80" builtinId="9" hidden="1"/>
    <cellStyle name="Followed Hyperlink" xfId="84" builtinId="9" hidden="1"/>
    <cellStyle name="Followed Hyperlink" xfId="88" builtinId="9" hidden="1"/>
    <cellStyle name="Followed Hyperlink" xfId="92" builtinId="9" hidden="1"/>
    <cellStyle name="Followed Hyperlink" xfId="96" builtinId="9" hidden="1"/>
    <cellStyle name="Followed Hyperlink" xfId="100" builtinId="9" hidden="1"/>
    <cellStyle name="Followed Hyperlink" xfId="104" builtinId="9" hidden="1"/>
    <cellStyle name="Followed Hyperlink" xfId="108" builtinId="9" hidden="1"/>
    <cellStyle name="Followed Hyperlink" xfId="112" builtinId="9" hidden="1"/>
    <cellStyle name="Followed Hyperlink" xfId="116" builtinId="9" hidden="1"/>
    <cellStyle name="Followed Hyperlink" xfId="120" builtinId="9" hidden="1"/>
    <cellStyle name="Followed Hyperlink" xfId="124" builtinId="9" hidden="1"/>
    <cellStyle name="Followed Hyperlink" xfId="128" builtinId="9" hidden="1"/>
    <cellStyle name="Followed Hyperlink" xfId="132" builtinId="9" hidden="1"/>
    <cellStyle name="Followed Hyperlink" xfId="136" builtinId="9" hidden="1"/>
    <cellStyle name="Followed Hyperlink" xfId="140" builtinId="9" hidden="1"/>
    <cellStyle name="Followed Hyperlink" xfId="144" builtinId="9" hidden="1"/>
    <cellStyle name="Followed Hyperlink" xfId="148" builtinId="9" hidden="1"/>
    <cellStyle name="Followed Hyperlink" xfId="152" builtinId="9" hidden="1"/>
    <cellStyle name="Followed Hyperlink" xfId="156" builtinId="9" hidden="1"/>
    <cellStyle name="Followed Hyperlink" xfId="160" builtinId="9" hidden="1"/>
    <cellStyle name="Followed Hyperlink" xfId="164" builtinId="9" hidden="1"/>
    <cellStyle name="Followed Hyperlink" xfId="168" builtinId="9" hidden="1"/>
    <cellStyle name="Followed Hyperlink" xfId="172" builtinId="9" hidden="1"/>
    <cellStyle name="Followed Hyperlink" xfId="176" builtinId="9" hidden="1"/>
    <cellStyle name="Followed Hyperlink" xfId="180" builtinId="9" hidden="1"/>
    <cellStyle name="Followed Hyperlink" xfId="184" builtinId="9" hidden="1"/>
    <cellStyle name="Followed Hyperlink" xfId="188" builtinId="9" hidden="1"/>
    <cellStyle name="Followed Hyperlink" xfId="192" builtinId="9" hidden="1"/>
    <cellStyle name="Followed Hyperlink" xfId="196" builtinId="9" hidden="1"/>
    <cellStyle name="Followed Hyperlink" xfId="200" builtinId="9" hidden="1"/>
    <cellStyle name="Followed Hyperlink" xfId="204" builtinId="9" hidden="1"/>
    <cellStyle name="Followed Hyperlink" xfId="208" builtinId="9" hidden="1"/>
    <cellStyle name="Followed Hyperlink" xfId="212" builtinId="9" hidden="1"/>
    <cellStyle name="Followed Hyperlink" xfId="216" builtinId="9" hidden="1"/>
    <cellStyle name="Followed Hyperlink" xfId="220" builtinId="9" hidden="1"/>
    <cellStyle name="Followed Hyperlink" xfId="224" builtinId="9" hidden="1"/>
    <cellStyle name="Followed Hyperlink" xfId="228" builtinId="9" hidden="1"/>
    <cellStyle name="Followed Hyperlink" xfId="232" builtinId="9" hidden="1"/>
    <cellStyle name="Followed Hyperlink" xfId="236" builtinId="9" hidden="1"/>
    <cellStyle name="Followed Hyperlink" xfId="240" builtinId="9" hidden="1"/>
    <cellStyle name="Followed Hyperlink" xfId="244" builtinId="9" hidden="1"/>
    <cellStyle name="Followed Hyperlink" xfId="248" builtinId="9" hidden="1"/>
    <cellStyle name="Followed Hyperlink" xfId="252" builtinId="9" hidden="1"/>
    <cellStyle name="Followed Hyperlink" xfId="256" builtinId="9" hidden="1"/>
    <cellStyle name="Followed Hyperlink" xfId="258" builtinId="9" hidden="1"/>
    <cellStyle name="Followed Hyperlink" xfId="254" builtinId="9" hidden="1"/>
    <cellStyle name="Followed Hyperlink" xfId="250" builtinId="9" hidden="1"/>
    <cellStyle name="Followed Hyperlink" xfId="246" builtinId="9" hidden="1"/>
    <cellStyle name="Followed Hyperlink" xfId="242" builtinId="9" hidden="1"/>
    <cellStyle name="Followed Hyperlink" xfId="238" builtinId="9" hidden="1"/>
    <cellStyle name="Followed Hyperlink" xfId="234" builtinId="9" hidden="1"/>
    <cellStyle name="Followed Hyperlink" xfId="230" builtinId="9" hidden="1"/>
    <cellStyle name="Followed Hyperlink" xfId="226" builtinId="9" hidden="1"/>
    <cellStyle name="Followed Hyperlink" xfId="222" builtinId="9" hidden="1"/>
    <cellStyle name="Followed Hyperlink" xfId="218" builtinId="9" hidden="1"/>
    <cellStyle name="Followed Hyperlink" xfId="214" builtinId="9" hidden="1"/>
    <cellStyle name="Followed Hyperlink" xfId="210" builtinId="9" hidden="1"/>
    <cellStyle name="Followed Hyperlink" xfId="206" builtinId="9" hidden="1"/>
    <cellStyle name="Followed Hyperlink" xfId="202" builtinId="9" hidden="1"/>
    <cellStyle name="Followed Hyperlink" xfId="198" builtinId="9" hidden="1"/>
    <cellStyle name="Followed Hyperlink" xfId="194" builtinId="9" hidden="1"/>
    <cellStyle name="Followed Hyperlink" xfId="190" builtinId="9" hidden="1"/>
    <cellStyle name="Followed Hyperlink" xfId="186" builtinId="9" hidden="1"/>
    <cellStyle name="Followed Hyperlink" xfId="182" builtinId="9" hidden="1"/>
    <cellStyle name="Followed Hyperlink" xfId="178" builtinId="9" hidden="1"/>
    <cellStyle name="Followed Hyperlink" xfId="174" builtinId="9" hidden="1"/>
    <cellStyle name="Followed Hyperlink" xfId="170" builtinId="9" hidden="1"/>
    <cellStyle name="Followed Hyperlink" xfId="166" builtinId="9" hidden="1"/>
    <cellStyle name="Followed Hyperlink" xfId="162" builtinId="9" hidden="1"/>
    <cellStyle name="Followed Hyperlink" xfId="158" builtinId="9" hidden="1"/>
    <cellStyle name="Followed Hyperlink" xfId="154" builtinId="9" hidden="1"/>
    <cellStyle name="Followed Hyperlink" xfId="150" builtinId="9" hidden="1"/>
    <cellStyle name="Followed Hyperlink" xfId="146" builtinId="9" hidden="1"/>
    <cellStyle name="Followed Hyperlink" xfId="142" builtinId="9" hidden="1"/>
    <cellStyle name="Followed Hyperlink" xfId="13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18" builtinId="9" hidden="1"/>
    <cellStyle name="Followed Hyperlink" xfId="114" builtinId="9" hidden="1"/>
    <cellStyle name="Followed Hyperlink" xfId="110" builtinId="9" hidden="1"/>
    <cellStyle name="Followed Hyperlink" xfId="106" builtinId="9" hidden="1"/>
    <cellStyle name="Followed Hyperlink" xfId="102" builtinId="9" hidden="1"/>
    <cellStyle name="Followed Hyperlink" xfId="98" builtinId="9" hidden="1"/>
    <cellStyle name="Followed Hyperlink" xfId="94" builtinId="9" hidden="1"/>
    <cellStyle name="Followed Hyperlink" xfId="90" builtinId="9" hidden="1"/>
    <cellStyle name="Followed Hyperlink" xfId="86" builtinId="9" hidden="1"/>
    <cellStyle name="Followed Hyperlink" xfId="82" builtinId="9" hidden="1"/>
    <cellStyle name="Followed Hyperlink" xfId="78" builtinId="9" hidden="1"/>
    <cellStyle name="Followed Hyperlink" xfId="74" builtinId="9" hidden="1"/>
    <cellStyle name="Followed Hyperlink" xfId="70" builtinId="9" hidden="1"/>
    <cellStyle name="Followed Hyperlink" xfId="66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4" builtinId="9" hidden="1"/>
    <cellStyle name="Followed Hyperlink" xfId="62" builtinId="9" hidden="1"/>
    <cellStyle name="Followed Hyperlink" xfId="54" builtinId="9" hidden="1"/>
    <cellStyle name="Followed Hyperlink" xfId="4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113" builtinId="8" hidden="1"/>
    <cellStyle name="Hyperlink" xfId="115" builtinId="8" hidden="1"/>
    <cellStyle name="Hyperlink" xfId="117" builtinId="8" hidden="1"/>
    <cellStyle name="Hyperlink" xfId="121" builtinId="8" hidden="1"/>
    <cellStyle name="Hyperlink" xfId="123" builtinId="8" hidden="1"/>
    <cellStyle name="Hyperlink" xfId="125" builtinId="8" hidden="1"/>
    <cellStyle name="Hyperlink" xfId="129" builtinId="8" hidden="1"/>
    <cellStyle name="Hyperlink" xfId="131" builtinId="8" hidden="1"/>
    <cellStyle name="Hyperlink" xfId="133" builtinId="8" hidden="1"/>
    <cellStyle name="Hyperlink" xfId="137" builtinId="8" hidden="1"/>
    <cellStyle name="Hyperlink" xfId="139" builtinId="8" hidden="1"/>
    <cellStyle name="Hyperlink" xfId="141" builtinId="8" hidden="1"/>
    <cellStyle name="Hyperlink" xfId="145" builtinId="8" hidden="1"/>
    <cellStyle name="Hyperlink" xfId="147" builtinId="8" hidden="1"/>
    <cellStyle name="Hyperlink" xfId="149" builtinId="8" hidden="1"/>
    <cellStyle name="Hyperlink" xfId="153" builtinId="8" hidden="1"/>
    <cellStyle name="Hyperlink" xfId="155" builtinId="8" hidden="1"/>
    <cellStyle name="Hyperlink" xfId="157" builtinId="8" hidden="1"/>
    <cellStyle name="Hyperlink" xfId="161" builtinId="8" hidden="1"/>
    <cellStyle name="Hyperlink" xfId="163" builtinId="8" hidden="1"/>
    <cellStyle name="Hyperlink" xfId="165" builtinId="8" hidden="1"/>
    <cellStyle name="Hyperlink" xfId="169" builtinId="8" hidden="1"/>
    <cellStyle name="Hyperlink" xfId="171" builtinId="8" hidden="1"/>
    <cellStyle name="Hyperlink" xfId="173" builtinId="8" hidden="1"/>
    <cellStyle name="Hyperlink" xfId="177" builtinId="8" hidden="1"/>
    <cellStyle name="Hyperlink" xfId="179" builtinId="8" hidden="1"/>
    <cellStyle name="Hyperlink" xfId="181" builtinId="8" hidden="1"/>
    <cellStyle name="Hyperlink" xfId="185" builtinId="8" hidden="1"/>
    <cellStyle name="Hyperlink" xfId="187" builtinId="8" hidden="1"/>
    <cellStyle name="Hyperlink" xfId="189" builtinId="8" hidden="1"/>
    <cellStyle name="Hyperlink" xfId="193" builtinId="8" hidden="1"/>
    <cellStyle name="Hyperlink" xfId="195" builtinId="8" hidden="1"/>
    <cellStyle name="Hyperlink" xfId="197" builtinId="8" hidden="1"/>
    <cellStyle name="Hyperlink" xfId="201" builtinId="8" hidden="1"/>
    <cellStyle name="Hyperlink" xfId="203" builtinId="8" hidden="1"/>
    <cellStyle name="Hyperlink" xfId="205" builtinId="8" hidden="1"/>
    <cellStyle name="Hyperlink" xfId="209" builtinId="8" hidden="1"/>
    <cellStyle name="Hyperlink" xfId="211" builtinId="8" hidden="1"/>
    <cellStyle name="Hyperlink" xfId="213" builtinId="8" hidden="1"/>
    <cellStyle name="Hyperlink" xfId="217" builtinId="8" hidden="1"/>
    <cellStyle name="Hyperlink" xfId="219" builtinId="8" hidden="1"/>
    <cellStyle name="Hyperlink" xfId="221" builtinId="8" hidden="1"/>
    <cellStyle name="Hyperlink" xfId="225" builtinId="8" hidden="1"/>
    <cellStyle name="Hyperlink" xfId="227" builtinId="8" hidden="1"/>
    <cellStyle name="Hyperlink" xfId="229" builtinId="8" hidden="1"/>
    <cellStyle name="Hyperlink" xfId="233" builtinId="8" hidden="1"/>
    <cellStyle name="Hyperlink" xfId="235" builtinId="8" hidden="1"/>
    <cellStyle name="Hyperlink" xfId="237" builtinId="8" hidden="1"/>
    <cellStyle name="Hyperlink" xfId="241" builtinId="8" hidden="1"/>
    <cellStyle name="Hyperlink" xfId="243" builtinId="8" hidden="1"/>
    <cellStyle name="Hyperlink" xfId="245" builtinId="8" hidden="1"/>
    <cellStyle name="Hyperlink" xfId="249" builtinId="8" hidden="1"/>
    <cellStyle name="Hyperlink" xfId="251" builtinId="8" hidden="1"/>
    <cellStyle name="Hyperlink" xfId="253" builtinId="8" hidden="1"/>
    <cellStyle name="Hyperlink" xfId="257" builtinId="8" hidden="1"/>
    <cellStyle name="Hyperlink" xfId="255" builtinId="8" hidden="1"/>
    <cellStyle name="Hyperlink" xfId="247" builtinId="8" hidden="1"/>
    <cellStyle name="Hyperlink" xfId="239" builtinId="8" hidden="1"/>
    <cellStyle name="Hyperlink" xfId="231" builtinId="8" hidden="1"/>
    <cellStyle name="Hyperlink" xfId="223" builtinId="8" hidden="1"/>
    <cellStyle name="Hyperlink" xfId="215" builtinId="8" hidden="1"/>
    <cellStyle name="Hyperlink" xfId="207" builtinId="8" hidden="1"/>
    <cellStyle name="Hyperlink" xfId="199" builtinId="8" hidden="1"/>
    <cellStyle name="Hyperlink" xfId="191" builtinId="8" hidden="1"/>
    <cellStyle name="Hyperlink" xfId="183" builtinId="8" hidden="1"/>
    <cellStyle name="Hyperlink" xfId="175" builtinId="8" hidden="1"/>
    <cellStyle name="Hyperlink" xfId="167" builtinId="8" hidden="1"/>
    <cellStyle name="Hyperlink" xfId="159" builtinId="8" hidden="1"/>
    <cellStyle name="Hyperlink" xfId="151" builtinId="8" hidden="1"/>
    <cellStyle name="Hyperlink" xfId="143" builtinId="8" hidden="1"/>
    <cellStyle name="Hyperlink" xfId="135" builtinId="8" hidden="1"/>
    <cellStyle name="Hyperlink" xfId="127" builtinId="8" hidden="1"/>
    <cellStyle name="Hyperlink" xfId="119" builtinId="8" hidden="1"/>
    <cellStyle name="Hyperlink" xfId="111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95" builtinId="8" hidden="1"/>
    <cellStyle name="Hyperlink" xfId="79" builtinId="8" hidden="1"/>
    <cellStyle name="Hyperlink" xfId="63" builtinId="8" hidden="1"/>
    <cellStyle name="Hyperlink" xfId="47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5" builtinId="8" hidden="1"/>
    <cellStyle name="Hyperlink" xfId="7" builtinId="8" hidden="1"/>
    <cellStyle name="Hyperlink" xfId="9" builtinId="8" hidden="1"/>
    <cellStyle name="Hyperlink" xfId="3" builtinId="8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6</xdr:row>
      <xdr:rowOff>431800</xdr:rowOff>
    </xdr:from>
    <xdr:to>
      <xdr:col>10</xdr:col>
      <xdr:colOff>12700</xdr:colOff>
      <xdr:row>7</xdr:row>
      <xdr:rowOff>0</xdr:rowOff>
    </xdr:to>
    <xdr:pic>
      <xdr:nvPicPr>
        <xdr:cNvPr id="2" name="Picture 1" descr="Screen Shot 2019-03-04 at 16.32.58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29100" y="2387600"/>
          <a:ext cx="1003300" cy="901700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6</xdr:row>
      <xdr:rowOff>850900</xdr:rowOff>
    </xdr:from>
    <xdr:to>
      <xdr:col>7</xdr:col>
      <xdr:colOff>17145</xdr:colOff>
      <xdr:row>6</xdr:row>
      <xdr:rowOff>1122045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4900" y="2806700"/>
          <a:ext cx="601345" cy="271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0"/>
  <sheetViews>
    <sheetView tabSelected="1" topLeftCell="A14" workbookViewId="0">
      <selection activeCell="W29" sqref="A1:W29"/>
    </sheetView>
  </sheetViews>
  <sheetFormatPr defaultColWidth="11" defaultRowHeight="15"/>
  <cols>
    <col min="1" max="1" width="4" customWidth="1"/>
    <col min="2" max="2" width="3.875" style="1" customWidth="1"/>
    <col min="3" max="3" width="5.375" style="1" customWidth="1"/>
    <col min="4" max="4" width="5.125" style="1" customWidth="1"/>
    <col min="5" max="5" width="5.625" style="1" customWidth="1"/>
    <col min="6" max="6" width="3.625" style="1" customWidth="1"/>
    <col min="7" max="7" width="4" style="1" customWidth="1"/>
    <col min="8" max="9" width="3.5" style="1" customWidth="1"/>
    <col min="10" max="10" width="6" style="1" customWidth="1"/>
    <col min="11" max="11" width="5" style="1" customWidth="1"/>
    <col min="12" max="13" width="5.375" style="1" customWidth="1"/>
    <col min="14" max="16" width="5.125" style="1" customWidth="1"/>
    <col min="17" max="17" width="4.375" style="1" customWidth="1"/>
    <col min="18" max="18" width="4" style="1" customWidth="1"/>
    <col min="19" max="19" width="3.875" style="1" customWidth="1"/>
    <col min="20" max="20" width="7" style="1" customWidth="1"/>
    <col min="21" max="21" width="7.875" style="1" customWidth="1"/>
    <col min="22" max="22" width="20.875" customWidth="1"/>
    <col min="23" max="23" width="17.875" style="107" customWidth="1"/>
    <col min="24" max="24" width="0" style="16" hidden="1" customWidth="1"/>
  </cols>
  <sheetData>
    <row r="1" spans="1:24" s="26" customFormat="1" ht="35.1" customHeight="1">
      <c r="A1" s="56"/>
      <c r="B1" s="57" t="s">
        <v>0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/>
      <c r="W1" s="115" t="s">
        <v>1</v>
      </c>
      <c r="X1" s="101"/>
    </row>
    <row r="2" spans="1:24" s="26" customFormat="1" ht="23.1" customHeight="1">
      <c r="A2" s="56"/>
      <c r="B2" s="57" t="s">
        <v>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9"/>
      <c r="W2" s="116"/>
      <c r="X2" s="102"/>
    </row>
    <row r="3" spans="1:24" s="29" customFormat="1" ht="24" customHeight="1">
      <c r="A3" s="31"/>
      <c r="B3" s="27" t="s">
        <v>3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W3" s="100"/>
      <c r="X3" s="103"/>
    </row>
    <row r="4" spans="1:24" s="29" customFormat="1" ht="24" customHeight="1">
      <c r="A4" s="31"/>
      <c r="B4" s="27" t="s">
        <v>4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W4" s="37" t="s">
        <v>5</v>
      </c>
      <c r="X4" s="37" t="s">
        <v>6</v>
      </c>
    </row>
    <row r="5" spans="1:24" ht="21.95" customHeight="1">
      <c r="A5" s="9"/>
      <c r="W5" s="38"/>
      <c r="X5" s="39"/>
    </row>
    <row r="6" spans="1:24" ht="42.95" customHeight="1">
      <c r="A6" s="11"/>
      <c r="B6" s="43"/>
      <c r="C6" s="43"/>
      <c r="D6" s="6"/>
      <c r="E6" s="7"/>
      <c r="F6" s="8"/>
      <c r="G6" s="6"/>
      <c r="H6" s="8"/>
      <c r="I6" s="43"/>
      <c r="J6" s="6"/>
      <c r="K6" s="112" t="s">
        <v>7</v>
      </c>
      <c r="L6" s="113"/>
      <c r="M6" s="114"/>
      <c r="N6" s="112" t="s">
        <v>8</v>
      </c>
      <c r="O6" s="113"/>
      <c r="P6" s="114"/>
      <c r="Q6" s="8"/>
      <c r="R6" s="43"/>
      <c r="S6" s="6"/>
      <c r="T6" s="7"/>
      <c r="U6" s="7"/>
      <c r="V6" s="32"/>
      <c r="W6" s="104">
        <v>300</v>
      </c>
      <c r="X6" s="40">
        <v>1000</v>
      </c>
    </row>
    <row r="7" spans="1:24" s="2" customFormat="1" ht="105" customHeight="1">
      <c r="A7" s="41"/>
      <c r="B7" s="110" t="s">
        <v>9</v>
      </c>
      <c r="C7" s="110"/>
      <c r="D7" s="111"/>
      <c r="E7" s="33" t="s">
        <v>10</v>
      </c>
      <c r="F7" s="41" t="s">
        <v>11</v>
      </c>
      <c r="G7" s="93" t="s">
        <v>12</v>
      </c>
      <c r="H7" s="41"/>
      <c r="J7" s="93"/>
      <c r="K7" s="15" t="s">
        <v>13</v>
      </c>
      <c r="L7" s="3" t="s">
        <v>14</v>
      </c>
      <c r="M7" s="14" t="s">
        <v>15</v>
      </c>
      <c r="N7" s="15" t="s">
        <v>16</v>
      </c>
      <c r="O7" s="3" t="s">
        <v>17</v>
      </c>
      <c r="P7" s="14" t="s">
        <v>18</v>
      </c>
      <c r="Q7" s="15" t="s">
        <v>19</v>
      </c>
      <c r="R7" s="3" t="s">
        <v>20</v>
      </c>
      <c r="S7" s="14" t="s">
        <v>21</v>
      </c>
      <c r="T7" s="33" t="s">
        <v>22</v>
      </c>
      <c r="U7" s="33" t="s">
        <v>23</v>
      </c>
      <c r="V7" s="35" t="s">
        <v>24</v>
      </c>
      <c r="W7" s="38" t="s">
        <v>25</v>
      </c>
      <c r="X7" s="38" t="s">
        <v>26</v>
      </c>
    </row>
    <row r="8" spans="1:24" ht="27" customHeight="1">
      <c r="A8" s="11"/>
      <c r="B8" s="4" t="s">
        <v>27</v>
      </c>
      <c r="C8" s="5" t="s">
        <v>28</v>
      </c>
      <c r="D8" s="6">
        <v>2019</v>
      </c>
      <c r="E8" s="7" t="s">
        <v>29</v>
      </c>
      <c r="F8" s="7" t="s">
        <v>11</v>
      </c>
      <c r="G8" s="6"/>
      <c r="H8" s="8">
        <v>1</v>
      </c>
      <c r="I8" s="6">
        <v>4</v>
      </c>
      <c r="J8" s="13" t="s">
        <v>30</v>
      </c>
      <c r="K8" s="7" t="s">
        <v>31</v>
      </c>
      <c r="L8" s="13" t="s">
        <v>30</v>
      </c>
      <c r="M8" s="45" t="s">
        <v>30</v>
      </c>
      <c r="N8" s="13" t="s">
        <v>30</v>
      </c>
      <c r="O8" s="7" t="s">
        <v>11</v>
      </c>
      <c r="P8" s="45" t="s">
        <v>30</v>
      </c>
      <c r="Q8" s="7">
        <v>3</v>
      </c>
      <c r="R8" s="7">
        <v>3</v>
      </c>
      <c r="S8" s="45">
        <v>10</v>
      </c>
      <c r="T8" s="13" t="s">
        <v>30</v>
      </c>
      <c r="U8" s="97" t="s">
        <v>32</v>
      </c>
      <c r="V8" s="42" t="s">
        <v>33</v>
      </c>
      <c r="W8" s="37"/>
      <c r="X8" s="46"/>
    </row>
    <row r="9" spans="1:24" s="29" customFormat="1" ht="27" customHeight="1">
      <c r="A9" s="31"/>
      <c r="B9" s="47" t="s">
        <v>27</v>
      </c>
      <c r="C9" s="48" t="s">
        <v>28</v>
      </c>
      <c r="D9" s="44">
        <v>2019</v>
      </c>
      <c r="E9" s="42" t="s">
        <v>34</v>
      </c>
      <c r="F9" s="42"/>
      <c r="G9" s="44" t="s">
        <v>12</v>
      </c>
      <c r="H9" s="51" t="s">
        <v>30</v>
      </c>
      <c r="I9" s="50" t="s">
        <v>30</v>
      </c>
      <c r="J9" s="42">
        <v>5</v>
      </c>
      <c r="K9" s="42" t="s">
        <v>31</v>
      </c>
      <c r="L9" s="49" t="s">
        <v>30</v>
      </c>
      <c r="M9" s="50" t="s">
        <v>30</v>
      </c>
      <c r="N9" s="42" t="s">
        <v>16</v>
      </c>
      <c r="O9" s="49" t="s">
        <v>30</v>
      </c>
      <c r="P9" s="50" t="s">
        <v>30</v>
      </c>
      <c r="Q9" s="42">
        <v>3</v>
      </c>
      <c r="R9" s="42">
        <v>3</v>
      </c>
      <c r="S9" s="50">
        <v>10</v>
      </c>
      <c r="T9" s="49" t="s">
        <v>30</v>
      </c>
      <c r="U9" s="42" t="s">
        <v>16</v>
      </c>
      <c r="V9" s="42" t="s">
        <v>35</v>
      </c>
      <c r="W9" s="105"/>
      <c r="X9" s="52"/>
    </row>
    <row r="10" spans="1:24" s="29" customFormat="1" ht="27" customHeight="1">
      <c r="A10" s="31"/>
      <c r="B10" s="47" t="s">
        <v>36</v>
      </c>
      <c r="C10" s="28" t="s">
        <v>28</v>
      </c>
      <c r="D10" s="44">
        <v>2019</v>
      </c>
      <c r="E10" s="42" t="s">
        <v>37</v>
      </c>
      <c r="F10" s="42" t="s">
        <v>11</v>
      </c>
      <c r="G10" s="44"/>
      <c r="H10" s="96">
        <v>2</v>
      </c>
      <c r="I10" s="44">
        <v>0</v>
      </c>
      <c r="J10" s="49" t="s">
        <v>30</v>
      </c>
      <c r="K10" s="49" t="s">
        <v>30</v>
      </c>
      <c r="L10" s="49" t="s">
        <v>30</v>
      </c>
      <c r="M10" s="44" t="s">
        <v>31</v>
      </c>
      <c r="N10" s="49" t="s">
        <v>30</v>
      </c>
      <c r="O10" s="49" t="s">
        <v>30</v>
      </c>
      <c r="P10" s="44" t="s">
        <v>38</v>
      </c>
      <c r="Q10" s="42">
        <v>3</v>
      </c>
      <c r="R10" s="42">
        <v>3</v>
      </c>
      <c r="S10" s="44">
        <v>10</v>
      </c>
      <c r="T10" s="49" t="s">
        <v>30</v>
      </c>
      <c r="U10" s="98" t="s">
        <v>32</v>
      </c>
      <c r="V10" s="42" t="s">
        <v>33</v>
      </c>
      <c r="W10" s="105"/>
      <c r="X10" s="52"/>
    </row>
    <row r="11" spans="1:24" s="29" customFormat="1" ht="27" customHeight="1">
      <c r="A11" s="31"/>
      <c r="B11" s="47" t="s">
        <v>36</v>
      </c>
      <c r="C11" s="28" t="s">
        <v>28</v>
      </c>
      <c r="D11" s="44">
        <v>2019</v>
      </c>
      <c r="E11" s="42" t="s">
        <v>39</v>
      </c>
      <c r="F11" s="42" t="s">
        <v>11</v>
      </c>
      <c r="G11" s="44"/>
      <c r="H11" s="51" t="s">
        <v>30</v>
      </c>
      <c r="I11" s="50" t="s">
        <v>30</v>
      </c>
      <c r="J11" s="42">
        <v>8</v>
      </c>
      <c r="K11" s="49" t="s">
        <v>30</v>
      </c>
      <c r="L11" s="44" t="s">
        <v>31</v>
      </c>
      <c r="M11" s="49" t="s">
        <v>30</v>
      </c>
      <c r="N11" s="42" t="s">
        <v>16</v>
      </c>
      <c r="O11" s="89" t="s">
        <v>30</v>
      </c>
      <c r="P11" s="89" t="s">
        <v>30</v>
      </c>
      <c r="Q11" s="42">
        <v>3</v>
      </c>
      <c r="R11" s="42">
        <v>3</v>
      </c>
      <c r="S11" s="50">
        <v>0</v>
      </c>
      <c r="T11" s="49" t="s">
        <v>30</v>
      </c>
      <c r="U11" s="42" t="s">
        <v>16</v>
      </c>
      <c r="V11" s="42" t="s">
        <v>35</v>
      </c>
      <c r="W11" s="105"/>
      <c r="X11" s="52"/>
    </row>
    <row r="12" spans="1:24" s="29" customFormat="1" ht="27" customHeight="1">
      <c r="A12" s="31"/>
      <c r="B12" s="47" t="s">
        <v>36</v>
      </c>
      <c r="C12" s="28" t="s">
        <v>28</v>
      </c>
      <c r="D12" s="44">
        <v>2019</v>
      </c>
      <c r="E12" s="42" t="s">
        <v>40</v>
      </c>
      <c r="F12" s="42" t="s">
        <v>11</v>
      </c>
      <c r="G12" s="44"/>
      <c r="H12" s="96">
        <v>3</v>
      </c>
      <c r="I12" s="44">
        <v>4</v>
      </c>
      <c r="J12" s="49" t="s">
        <v>30</v>
      </c>
      <c r="K12" s="49" t="s">
        <v>30</v>
      </c>
      <c r="L12" s="44" t="s">
        <v>31</v>
      </c>
      <c r="M12" s="49" t="s">
        <v>30</v>
      </c>
      <c r="N12" s="89" t="s">
        <v>30</v>
      </c>
      <c r="O12" s="42" t="s">
        <v>11</v>
      </c>
      <c r="P12" s="89" t="s">
        <v>30</v>
      </c>
      <c r="Q12" s="42">
        <v>3</v>
      </c>
      <c r="R12" s="42">
        <v>3</v>
      </c>
      <c r="S12" s="50">
        <v>10</v>
      </c>
      <c r="T12" s="49" t="s">
        <v>30</v>
      </c>
      <c r="U12" s="98" t="s">
        <v>32</v>
      </c>
      <c r="V12" s="89" t="s">
        <v>33</v>
      </c>
      <c r="W12" s="105"/>
      <c r="X12" s="52"/>
    </row>
    <row r="13" spans="1:24" s="29" customFormat="1" ht="27" customHeight="1">
      <c r="A13" s="31"/>
      <c r="B13" s="47" t="s">
        <v>36</v>
      </c>
      <c r="C13" s="28" t="s">
        <v>28</v>
      </c>
      <c r="D13" s="44">
        <v>2019</v>
      </c>
      <c r="E13" s="42" t="s">
        <v>41</v>
      </c>
      <c r="F13" s="42"/>
      <c r="G13" s="44" t="s">
        <v>12</v>
      </c>
      <c r="H13" s="51" t="s">
        <v>30</v>
      </c>
      <c r="I13" s="50" t="s">
        <v>30</v>
      </c>
      <c r="J13" s="42">
        <v>45</v>
      </c>
      <c r="K13" s="49" t="s">
        <v>30</v>
      </c>
      <c r="L13" s="49" t="s">
        <v>30</v>
      </c>
      <c r="M13" s="90" t="s">
        <v>31</v>
      </c>
      <c r="N13" s="89" t="s">
        <v>30</v>
      </c>
      <c r="O13" s="89" t="s">
        <v>30</v>
      </c>
      <c r="P13" s="44" t="s">
        <v>38</v>
      </c>
      <c r="Q13" s="42">
        <v>3</v>
      </c>
      <c r="R13" s="42">
        <v>3</v>
      </c>
      <c r="S13" s="50">
        <v>0</v>
      </c>
      <c r="T13" s="50" t="s">
        <v>30</v>
      </c>
      <c r="U13" s="98" t="s">
        <v>32</v>
      </c>
      <c r="V13" s="42" t="s">
        <v>33</v>
      </c>
      <c r="W13" s="105"/>
      <c r="X13" s="52"/>
    </row>
    <row r="14" spans="1:24" s="29" customFormat="1" ht="27" customHeight="1">
      <c r="A14" s="31"/>
      <c r="B14" s="47" t="s">
        <v>36</v>
      </c>
      <c r="C14" s="28" t="s">
        <v>28</v>
      </c>
      <c r="D14" s="44">
        <v>2019</v>
      </c>
      <c r="E14" s="42" t="s">
        <v>42</v>
      </c>
      <c r="F14" s="42"/>
      <c r="G14" s="44" t="s">
        <v>12</v>
      </c>
      <c r="H14" s="51" t="s">
        <v>30</v>
      </c>
      <c r="I14" s="50" t="s">
        <v>30</v>
      </c>
      <c r="J14" s="42">
        <v>87</v>
      </c>
      <c r="K14" s="90" t="s">
        <v>31</v>
      </c>
      <c r="L14" s="49" t="s">
        <v>30</v>
      </c>
      <c r="M14" s="49" t="s">
        <v>30</v>
      </c>
      <c r="N14" s="89" t="s">
        <v>30</v>
      </c>
      <c r="O14" s="89" t="s">
        <v>11</v>
      </c>
      <c r="P14" s="89" t="s">
        <v>30</v>
      </c>
      <c r="Q14" s="42">
        <v>3</v>
      </c>
      <c r="R14" s="42">
        <v>3</v>
      </c>
      <c r="S14" s="50">
        <v>0</v>
      </c>
      <c r="T14" s="50" t="s">
        <v>30</v>
      </c>
      <c r="U14" s="42" t="s">
        <v>16</v>
      </c>
      <c r="V14" s="42" t="s">
        <v>35</v>
      </c>
      <c r="W14" s="105"/>
      <c r="X14" s="52"/>
    </row>
    <row r="15" spans="1:24" s="29" customFormat="1" ht="27" customHeight="1">
      <c r="A15" s="31"/>
      <c r="B15" s="47" t="s">
        <v>36</v>
      </c>
      <c r="C15" s="28" t="s">
        <v>28</v>
      </c>
      <c r="D15" s="44">
        <v>2019</v>
      </c>
      <c r="E15" s="42" t="s">
        <v>43</v>
      </c>
      <c r="F15" s="42" t="s">
        <v>11</v>
      </c>
      <c r="G15" s="44"/>
      <c r="H15" s="51" t="s">
        <v>30</v>
      </c>
      <c r="I15" s="50" t="s">
        <v>30</v>
      </c>
      <c r="J15" s="42">
        <v>23</v>
      </c>
      <c r="K15" s="90" t="s">
        <v>31</v>
      </c>
      <c r="L15" s="49" t="s">
        <v>30</v>
      </c>
      <c r="M15" s="49" t="s">
        <v>30</v>
      </c>
      <c r="N15" s="89" t="s">
        <v>16</v>
      </c>
      <c r="O15" s="89" t="s">
        <v>30</v>
      </c>
      <c r="P15" s="89" t="s">
        <v>30</v>
      </c>
      <c r="Q15" s="42">
        <v>3</v>
      </c>
      <c r="R15" s="42">
        <v>3</v>
      </c>
      <c r="S15" s="50">
        <v>0</v>
      </c>
      <c r="T15" s="50" t="s">
        <v>30</v>
      </c>
      <c r="U15" s="42" t="s">
        <v>16</v>
      </c>
      <c r="V15" s="42" t="s">
        <v>35</v>
      </c>
      <c r="W15" s="105"/>
      <c r="X15" s="52"/>
    </row>
    <row r="16" spans="1:24" s="29" customFormat="1" ht="27" customHeight="1">
      <c r="A16" s="31"/>
      <c r="B16" s="47" t="s">
        <v>36</v>
      </c>
      <c r="C16" s="28" t="s">
        <v>28</v>
      </c>
      <c r="D16" s="44">
        <v>2019</v>
      </c>
      <c r="E16" s="42" t="s">
        <v>44</v>
      </c>
      <c r="F16" s="42"/>
      <c r="G16" s="44" t="s">
        <v>12</v>
      </c>
      <c r="H16" s="51" t="s">
        <v>30</v>
      </c>
      <c r="I16" s="50" t="s">
        <v>30</v>
      </c>
      <c r="J16" s="42">
        <v>12</v>
      </c>
      <c r="K16" s="90" t="s">
        <v>31</v>
      </c>
      <c r="L16" s="49" t="s">
        <v>30</v>
      </c>
      <c r="M16" s="49" t="s">
        <v>30</v>
      </c>
      <c r="N16" s="89" t="s">
        <v>16</v>
      </c>
      <c r="O16" s="89" t="s">
        <v>30</v>
      </c>
      <c r="P16" s="89" t="s">
        <v>30</v>
      </c>
      <c r="Q16" s="42">
        <v>3</v>
      </c>
      <c r="R16" s="42">
        <v>3</v>
      </c>
      <c r="S16" s="50">
        <v>0</v>
      </c>
      <c r="T16" s="50" t="s">
        <v>30</v>
      </c>
      <c r="U16" s="42" t="s">
        <v>16</v>
      </c>
      <c r="V16" s="42" t="s">
        <v>35</v>
      </c>
      <c r="W16" s="105"/>
      <c r="X16" s="52"/>
    </row>
    <row r="17" spans="1:24" s="29" customFormat="1" ht="27" customHeight="1">
      <c r="A17" s="31"/>
      <c r="B17" s="47" t="s">
        <v>36</v>
      </c>
      <c r="C17" s="28" t="s">
        <v>28</v>
      </c>
      <c r="D17" s="44">
        <v>2019</v>
      </c>
      <c r="E17" s="42" t="s">
        <v>45</v>
      </c>
      <c r="F17" s="42"/>
      <c r="G17" s="44" t="s">
        <v>12</v>
      </c>
      <c r="H17" s="51" t="s">
        <v>30</v>
      </c>
      <c r="I17" s="50" t="s">
        <v>30</v>
      </c>
      <c r="J17" s="42">
        <v>6</v>
      </c>
      <c r="K17" s="90" t="s">
        <v>31</v>
      </c>
      <c r="L17" s="49" t="s">
        <v>30</v>
      </c>
      <c r="M17" s="49" t="s">
        <v>30</v>
      </c>
      <c r="N17" s="89" t="s">
        <v>30</v>
      </c>
      <c r="O17" s="89" t="s">
        <v>11</v>
      </c>
      <c r="P17" s="89" t="s">
        <v>30</v>
      </c>
      <c r="Q17" s="42">
        <v>3</v>
      </c>
      <c r="R17" s="42">
        <v>3</v>
      </c>
      <c r="S17" s="50">
        <v>0</v>
      </c>
      <c r="T17" s="50" t="s">
        <v>30</v>
      </c>
      <c r="U17" s="42" t="s">
        <v>16</v>
      </c>
      <c r="V17" s="42" t="s">
        <v>35</v>
      </c>
      <c r="W17" s="105"/>
      <c r="X17" s="52"/>
    </row>
    <row r="18" spans="1:24" s="25" customFormat="1" ht="27" customHeight="1">
      <c r="A18" s="21"/>
      <c r="B18" s="47" t="s">
        <v>46</v>
      </c>
      <c r="C18" s="28" t="s">
        <v>28</v>
      </c>
      <c r="D18" s="44">
        <v>2019</v>
      </c>
      <c r="E18" s="42" t="s">
        <v>47</v>
      </c>
      <c r="F18" s="35"/>
      <c r="G18" s="44" t="s">
        <v>12</v>
      </c>
      <c r="H18" s="41">
        <v>4</v>
      </c>
      <c r="I18" s="93">
        <v>2</v>
      </c>
      <c r="J18" s="49" t="s">
        <v>30</v>
      </c>
      <c r="K18" s="90" t="s">
        <v>31</v>
      </c>
      <c r="L18" s="49" t="s">
        <v>30</v>
      </c>
      <c r="M18" s="49" t="s">
        <v>30</v>
      </c>
      <c r="N18" s="35" t="s">
        <v>16</v>
      </c>
      <c r="O18" s="89" t="s">
        <v>30</v>
      </c>
      <c r="P18" s="89" t="s">
        <v>30</v>
      </c>
      <c r="Q18" s="42">
        <v>3</v>
      </c>
      <c r="R18" s="42">
        <v>3</v>
      </c>
      <c r="S18" s="93">
        <v>10</v>
      </c>
      <c r="T18" s="50" t="s">
        <v>30</v>
      </c>
      <c r="U18" s="98" t="s">
        <v>32</v>
      </c>
      <c r="V18" s="42" t="s">
        <v>33</v>
      </c>
      <c r="W18" s="38"/>
      <c r="X18" s="39"/>
    </row>
    <row r="19" spans="1:24" s="29" customFormat="1" ht="27" customHeight="1">
      <c r="A19" s="31"/>
      <c r="B19" s="47" t="s">
        <v>46</v>
      </c>
      <c r="C19" s="28" t="s">
        <v>28</v>
      </c>
      <c r="D19" s="44">
        <v>2019</v>
      </c>
      <c r="E19" s="42" t="s">
        <v>48</v>
      </c>
      <c r="F19" s="42" t="s">
        <v>11</v>
      </c>
      <c r="G19" s="44"/>
      <c r="H19" s="51" t="s">
        <v>30</v>
      </c>
      <c r="I19" s="50" t="s">
        <v>30</v>
      </c>
      <c r="J19" s="42">
        <v>5</v>
      </c>
      <c r="K19" s="90" t="s">
        <v>31</v>
      </c>
      <c r="L19" s="49" t="s">
        <v>30</v>
      </c>
      <c r="M19" s="49" t="s">
        <v>30</v>
      </c>
      <c r="N19" s="42" t="s">
        <v>16</v>
      </c>
      <c r="O19" s="89" t="s">
        <v>30</v>
      </c>
      <c r="P19" s="89" t="s">
        <v>30</v>
      </c>
      <c r="Q19" s="42">
        <v>3</v>
      </c>
      <c r="R19" s="42">
        <v>3</v>
      </c>
      <c r="S19" s="44">
        <v>10</v>
      </c>
      <c r="T19" s="50" t="s">
        <v>30</v>
      </c>
      <c r="U19" s="42" t="s">
        <v>16</v>
      </c>
      <c r="V19" s="42" t="s">
        <v>35</v>
      </c>
      <c r="W19" s="105"/>
      <c r="X19" s="52"/>
    </row>
    <row r="20" spans="1:24" s="29" customFormat="1" ht="27" customHeight="1">
      <c r="A20" s="31"/>
      <c r="B20" s="47" t="s">
        <v>46</v>
      </c>
      <c r="C20" s="28" t="s">
        <v>28</v>
      </c>
      <c r="D20" s="44">
        <v>2019</v>
      </c>
      <c r="E20" s="42" t="s">
        <v>49</v>
      </c>
      <c r="F20" s="42"/>
      <c r="G20" s="44" t="s">
        <v>12</v>
      </c>
      <c r="H20" s="96">
        <v>2</v>
      </c>
      <c r="I20" s="44">
        <v>2</v>
      </c>
      <c r="J20" s="49" t="s">
        <v>30</v>
      </c>
      <c r="K20" s="90" t="s">
        <v>31</v>
      </c>
      <c r="L20" s="49" t="s">
        <v>30</v>
      </c>
      <c r="M20" s="49" t="s">
        <v>30</v>
      </c>
      <c r="N20" s="42" t="s">
        <v>16</v>
      </c>
      <c r="O20" s="89" t="s">
        <v>30</v>
      </c>
      <c r="P20" s="89" t="s">
        <v>30</v>
      </c>
      <c r="Q20" s="42">
        <v>3</v>
      </c>
      <c r="R20" s="42">
        <v>3</v>
      </c>
      <c r="S20" s="44">
        <v>10</v>
      </c>
      <c r="T20" s="50" t="s">
        <v>30</v>
      </c>
      <c r="U20" s="98" t="s">
        <v>32</v>
      </c>
      <c r="V20" s="42" t="s">
        <v>33</v>
      </c>
      <c r="W20" s="105"/>
      <c r="X20" s="52"/>
    </row>
    <row r="21" spans="1:24" s="29" customFormat="1" ht="27" customHeight="1">
      <c r="A21" s="31"/>
      <c r="B21" s="47" t="s">
        <v>46</v>
      </c>
      <c r="C21" s="28" t="s">
        <v>28</v>
      </c>
      <c r="D21" s="44">
        <v>2019</v>
      </c>
      <c r="E21" s="42" t="s">
        <v>50</v>
      </c>
      <c r="F21" s="42"/>
      <c r="G21" s="44" t="s">
        <v>12</v>
      </c>
      <c r="H21" s="96">
        <v>0</v>
      </c>
      <c r="I21" s="44">
        <v>3</v>
      </c>
      <c r="J21" s="49" t="s">
        <v>30</v>
      </c>
      <c r="K21" s="90" t="s">
        <v>31</v>
      </c>
      <c r="L21" s="49" t="s">
        <v>30</v>
      </c>
      <c r="M21" s="49" t="s">
        <v>30</v>
      </c>
      <c r="N21" s="42" t="s">
        <v>16</v>
      </c>
      <c r="O21" s="89" t="s">
        <v>30</v>
      </c>
      <c r="P21" s="89" t="s">
        <v>30</v>
      </c>
      <c r="Q21" s="42">
        <v>3</v>
      </c>
      <c r="R21" s="42">
        <v>3</v>
      </c>
      <c r="S21" s="44">
        <v>10</v>
      </c>
      <c r="T21" s="50" t="s">
        <v>30</v>
      </c>
      <c r="U21" s="98" t="s">
        <v>32</v>
      </c>
      <c r="V21" s="42" t="s">
        <v>33</v>
      </c>
      <c r="W21" s="105"/>
      <c r="X21" s="52"/>
    </row>
    <row r="22" spans="1:24" s="29" customFormat="1" ht="27" customHeight="1">
      <c r="A22" s="31"/>
      <c r="B22" s="47" t="s">
        <v>51</v>
      </c>
      <c r="C22" s="28" t="s">
        <v>28</v>
      </c>
      <c r="D22" s="44">
        <v>2019</v>
      </c>
      <c r="E22" s="42" t="s">
        <v>52</v>
      </c>
      <c r="F22" s="42" t="s">
        <v>11</v>
      </c>
      <c r="G22" s="44"/>
      <c r="H22" s="51" t="s">
        <v>30</v>
      </c>
      <c r="I22" s="50" t="s">
        <v>30</v>
      </c>
      <c r="J22" s="42">
        <v>25</v>
      </c>
      <c r="K22" s="90" t="s">
        <v>31</v>
      </c>
      <c r="L22" s="49" t="s">
        <v>30</v>
      </c>
      <c r="M22" s="49" t="s">
        <v>30</v>
      </c>
      <c r="N22" s="42" t="s">
        <v>16</v>
      </c>
      <c r="O22" s="89" t="s">
        <v>30</v>
      </c>
      <c r="P22" s="89" t="s">
        <v>30</v>
      </c>
      <c r="Q22" s="42">
        <v>3</v>
      </c>
      <c r="R22" s="42">
        <v>3</v>
      </c>
      <c r="S22" s="44">
        <v>0</v>
      </c>
      <c r="T22" s="50" t="s">
        <v>30</v>
      </c>
      <c r="U22" s="42" t="s">
        <v>16</v>
      </c>
      <c r="V22" s="42" t="s">
        <v>35</v>
      </c>
      <c r="W22" s="105"/>
      <c r="X22" s="52"/>
    </row>
    <row r="23" spans="1:24" s="29" customFormat="1" ht="27" customHeight="1">
      <c r="A23" s="31"/>
      <c r="B23" s="47" t="s">
        <v>51</v>
      </c>
      <c r="C23" s="28" t="s">
        <v>28</v>
      </c>
      <c r="D23" s="44">
        <v>2019</v>
      </c>
      <c r="E23" s="42" t="s">
        <v>53</v>
      </c>
      <c r="F23" s="42"/>
      <c r="G23" s="44" t="s">
        <v>12</v>
      </c>
      <c r="H23" s="51" t="s">
        <v>30</v>
      </c>
      <c r="I23" s="50" t="s">
        <v>30</v>
      </c>
      <c r="J23" s="42">
        <v>45</v>
      </c>
      <c r="K23" s="90" t="s">
        <v>31</v>
      </c>
      <c r="L23" s="49" t="s">
        <v>30</v>
      </c>
      <c r="M23" s="49" t="s">
        <v>30</v>
      </c>
      <c r="N23" s="42" t="s">
        <v>16</v>
      </c>
      <c r="O23" s="89" t="s">
        <v>30</v>
      </c>
      <c r="P23" s="89" t="s">
        <v>30</v>
      </c>
      <c r="Q23" s="42">
        <v>3</v>
      </c>
      <c r="R23" s="42">
        <v>3</v>
      </c>
      <c r="S23" s="44">
        <v>0</v>
      </c>
      <c r="T23" s="50" t="s">
        <v>30</v>
      </c>
      <c r="U23" s="42" t="s">
        <v>16</v>
      </c>
      <c r="V23" s="42" t="s">
        <v>35</v>
      </c>
      <c r="W23" s="105"/>
      <c r="X23" s="52"/>
    </row>
    <row r="24" spans="1:24" s="29" customFormat="1" ht="27" customHeight="1">
      <c r="A24" s="31"/>
      <c r="B24" s="47" t="s">
        <v>54</v>
      </c>
      <c r="C24" s="28" t="s">
        <v>28</v>
      </c>
      <c r="D24" s="44">
        <v>2019</v>
      </c>
      <c r="E24" s="42" t="s">
        <v>55</v>
      </c>
      <c r="F24" s="42" t="s">
        <v>11</v>
      </c>
      <c r="G24" s="44"/>
      <c r="H24" s="51" t="s">
        <v>30</v>
      </c>
      <c r="I24" s="50" t="s">
        <v>30</v>
      </c>
      <c r="J24" s="42">
        <v>32</v>
      </c>
      <c r="K24" s="90" t="s">
        <v>31</v>
      </c>
      <c r="L24" s="49" t="s">
        <v>30</v>
      </c>
      <c r="M24" s="49" t="s">
        <v>30</v>
      </c>
      <c r="N24" s="42" t="s">
        <v>16</v>
      </c>
      <c r="O24" s="89" t="s">
        <v>30</v>
      </c>
      <c r="P24" s="89" t="s">
        <v>30</v>
      </c>
      <c r="Q24" s="42">
        <v>3</v>
      </c>
      <c r="R24" s="42">
        <v>3</v>
      </c>
      <c r="S24" s="44">
        <v>0</v>
      </c>
      <c r="T24" s="50" t="s">
        <v>30</v>
      </c>
      <c r="U24" s="42" t="s">
        <v>16</v>
      </c>
      <c r="V24" s="42" t="s">
        <v>35</v>
      </c>
      <c r="W24" s="105"/>
      <c r="X24" s="52"/>
    </row>
    <row r="25" spans="1:24" s="29" customFormat="1" ht="27" customHeight="1">
      <c r="A25" s="31"/>
      <c r="B25" s="47" t="s">
        <v>54</v>
      </c>
      <c r="C25" s="28" t="s">
        <v>28</v>
      </c>
      <c r="D25" s="44">
        <v>2019</v>
      </c>
      <c r="E25" s="42" t="s">
        <v>56</v>
      </c>
      <c r="F25" s="42"/>
      <c r="G25" s="44" t="s">
        <v>12</v>
      </c>
      <c r="H25" s="51" t="s">
        <v>30</v>
      </c>
      <c r="I25" s="50" t="s">
        <v>30</v>
      </c>
      <c r="J25" s="42">
        <v>67</v>
      </c>
      <c r="K25" s="90" t="s">
        <v>31</v>
      </c>
      <c r="L25" s="49" t="s">
        <v>30</v>
      </c>
      <c r="M25" s="49" t="s">
        <v>30</v>
      </c>
      <c r="N25" s="42" t="s">
        <v>16</v>
      </c>
      <c r="O25" s="89" t="s">
        <v>30</v>
      </c>
      <c r="P25" s="89" t="s">
        <v>30</v>
      </c>
      <c r="Q25" s="42">
        <v>3</v>
      </c>
      <c r="R25" s="42">
        <v>3</v>
      </c>
      <c r="S25" s="44">
        <v>0</v>
      </c>
      <c r="T25" s="50" t="s">
        <v>30</v>
      </c>
      <c r="U25" s="42" t="s">
        <v>16</v>
      </c>
      <c r="V25" s="42" t="s">
        <v>35</v>
      </c>
      <c r="W25" s="105"/>
      <c r="X25" s="52"/>
    </row>
    <row r="26" spans="1:24" s="29" customFormat="1" ht="27" customHeight="1">
      <c r="A26" s="31"/>
      <c r="B26" s="47" t="s">
        <v>57</v>
      </c>
      <c r="C26" s="28" t="s">
        <v>28</v>
      </c>
      <c r="D26" s="44">
        <v>2019</v>
      </c>
      <c r="E26" s="42" t="s">
        <v>58</v>
      </c>
      <c r="F26" s="42"/>
      <c r="G26" s="44" t="s">
        <v>12</v>
      </c>
      <c r="H26" s="51" t="s">
        <v>30</v>
      </c>
      <c r="I26" s="50" t="s">
        <v>30</v>
      </c>
      <c r="J26" s="42">
        <v>23</v>
      </c>
      <c r="K26" s="90" t="s">
        <v>31</v>
      </c>
      <c r="L26" s="49" t="s">
        <v>30</v>
      </c>
      <c r="M26" s="49" t="s">
        <v>30</v>
      </c>
      <c r="N26" s="42" t="s">
        <v>16</v>
      </c>
      <c r="O26" s="89" t="s">
        <v>30</v>
      </c>
      <c r="P26" s="89" t="s">
        <v>30</v>
      </c>
      <c r="Q26" s="42">
        <v>3</v>
      </c>
      <c r="R26" s="42">
        <v>3</v>
      </c>
      <c r="S26" s="44">
        <v>0</v>
      </c>
      <c r="T26" s="50" t="s">
        <v>30</v>
      </c>
      <c r="U26" s="42" t="s">
        <v>16</v>
      </c>
      <c r="V26" s="42" t="s">
        <v>35</v>
      </c>
      <c r="W26" s="105"/>
      <c r="X26" s="52"/>
    </row>
    <row r="27" spans="1:24" s="29" customFormat="1" ht="27" customHeight="1">
      <c r="A27" s="31"/>
      <c r="B27" s="47" t="s">
        <v>57</v>
      </c>
      <c r="C27" s="28" t="s">
        <v>28</v>
      </c>
      <c r="D27" s="44">
        <v>2019</v>
      </c>
      <c r="E27" s="42" t="s">
        <v>59</v>
      </c>
      <c r="F27" s="42"/>
      <c r="G27" s="44" t="s">
        <v>12</v>
      </c>
      <c r="H27" s="96">
        <v>3</v>
      </c>
      <c r="I27" s="44">
        <v>4</v>
      </c>
      <c r="J27" s="49" t="s">
        <v>30</v>
      </c>
      <c r="K27" s="90" t="s">
        <v>31</v>
      </c>
      <c r="L27" s="49" t="s">
        <v>30</v>
      </c>
      <c r="M27" s="49" t="s">
        <v>30</v>
      </c>
      <c r="N27" s="42" t="s">
        <v>16</v>
      </c>
      <c r="O27" s="89" t="s">
        <v>30</v>
      </c>
      <c r="P27" s="89" t="s">
        <v>30</v>
      </c>
      <c r="Q27" s="42">
        <v>3</v>
      </c>
      <c r="R27" s="42">
        <v>3</v>
      </c>
      <c r="S27" s="44">
        <v>10</v>
      </c>
      <c r="T27" s="50" t="s">
        <v>30</v>
      </c>
      <c r="U27" s="98" t="s">
        <v>32</v>
      </c>
      <c r="V27" s="42" t="s">
        <v>33</v>
      </c>
      <c r="W27" s="105"/>
      <c r="X27" s="52"/>
    </row>
    <row r="28" spans="1:24" s="29" customFormat="1" ht="27" customHeight="1" thickBot="1">
      <c r="A28" s="11"/>
      <c r="B28" s="4" t="s">
        <v>60</v>
      </c>
      <c r="C28" s="28" t="s">
        <v>28</v>
      </c>
      <c r="D28" s="44">
        <v>2019</v>
      </c>
      <c r="E28" s="42" t="s">
        <v>61</v>
      </c>
      <c r="F28" s="7" t="s">
        <v>11</v>
      </c>
      <c r="G28" s="6"/>
      <c r="H28" s="51" t="s">
        <v>30</v>
      </c>
      <c r="I28" s="50" t="s">
        <v>30</v>
      </c>
      <c r="J28" s="7">
        <v>6</v>
      </c>
      <c r="K28" s="90" t="s">
        <v>31</v>
      </c>
      <c r="L28" s="49" t="s">
        <v>30</v>
      </c>
      <c r="M28" s="49" t="s">
        <v>30</v>
      </c>
      <c r="N28" s="7" t="s">
        <v>16</v>
      </c>
      <c r="O28" s="89" t="s">
        <v>30</v>
      </c>
      <c r="P28" s="89" t="s">
        <v>30</v>
      </c>
      <c r="Q28" s="42">
        <v>3</v>
      </c>
      <c r="R28" s="42">
        <v>3</v>
      </c>
      <c r="S28" s="90">
        <v>0</v>
      </c>
      <c r="T28" s="50" t="s">
        <v>30</v>
      </c>
      <c r="U28" s="42" t="s">
        <v>16</v>
      </c>
      <c r="V28" s="42" t="s">
        <v>35</v>
      </c>
      <c r="W28" s="37"/>
      <c r="X28" s="46"/>
    </row>
    <row r="29" spans="1:24" s="17" customFormat="1" ht="36.950000000000003" customHeight="1" thickBot="1">
      <c r="A29" s="108"/>
      <c r="B29" s="109"/>
      <c r="C29" s="109"/>
      <c r="D29" s="109"/>
      <c r="E29" s="60"/>
      <c r="F29" s="53"/>
      <c r="G29" s="53"/>
      <c r="H29" s="99"/>
      <c r="I29" s="92"/>
      <c r="J29" s="60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60"/>
      <c r="X29" s="61"/>
    </row>
    <row r="30" spans="1:24">
      <c r="A30" s="2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5"/>
      <c r="W30" s="106"/>
      <c r="X30" s="55"/>
    </row>
  </sheetData>
  <mergeCells count="5">
    <mergeCell ref="A29:D29"/>
    <mergeCell ref="B7:D7"/>
    <mergeCell ref="K6:M6"/>
    <mergeCell ref="N6:P6"/>
    <mergeCell ref="W1:W2"/>
  </mergeCells>
  <phoneticPr fontId="5" type="noConversion"/>
  <printOptions horizontalCentered="1"/>
  <pageMargins left="0.39000000000000007" right="0.39000000000000007" top="0.78370078740157478" bottom="0.39000000000000007" header="0.39000000000000007" footer="0.39000000000000007"/>
  <pageSetup paperSize="9" scale="6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8"/>
  <sheetViews>
    <sheetView workbookViewId="0">
      <selection activeCell="C23" sqref="C23"/>
    </sheetView>
  </sheetViews>
  <sheetFormatPr defaultColWidth="11" defaultRowHeight="15"/>
  <cols>
    <col min="2" max="2" width="24" customWidth="1"/>
    <col min="3" max="5" width="10.875" style="1"/>
    <col min="8" max="8" width="11.625" customWidth="1"/>
    <col min="9" max="9" width="11.5" customWidth="1"/>
  </cols>
  <sheetData>
    <row r="1" spans="1:27" s="59" customFormat="1" ht="35.1" customHeight="1">
      <c r="A1" s="56"/>
      <c r="B1" s="57" t="s">
        <v>62</v>
      </c>
      <c r="C1" s="58"/>
      <c r="D1" s="58"/>
      <c r="E1" s="58"/>
      <c r="F1" s="58"/>
      <c r="G1" s="58"/>
      <c r="H1" s="58"/>
      <c r="I1" s="64"/>
    </row>
    <row r="2" spans="1:27" s="29" customFormat="1" ht="24" customHeight="1">
      <c r="A2" s="31"/>
      <c r="B2" s="27" t="s">
        <v>3</v>
      </c>
      <c r="C2" s="28"/>
      <c r="D2" s="28"/>
      <c r="E2" s="28"/>
      <c r="F2" s="28"/>
      <c r="G2" s="28" t="s">
        <v>2</v>
      </c>
      <c r="H2" s="28"/>
      <c r="I2" s="65"/>
      <c r="Z2" s="30"/>
      <c r="AA2" s="30"/>
    </row>
    <row r="3" spans="1:27" ht="24" customHeight="1">
      <c r="A3" s="31"/>
      <c r="B3" s="27" t="s">
        <v>4</v>
      </c>
      <c r="C3" s="28"/>
      <c r="D3" s="28"/>
      <c r="E3" s="28"/>
      <c r="F3" s="28"/>
      <c r="G3" s="28"/>
      <c r="H3" s="28"/>
      <c r="I3" s="65"/>
      <c r="Z3" s="16"/>
      <c r="AA3" s="16"/>
    </row>
    <row r="4" spans="1:27" ht="12.95" customHeight="1">
      <c r="A4" s="11"/>
      <c r="B4" s="43"/>
      <c r="C4" s="43"/>
      <c r="D4" s="43"/>
      <c r="E4" s="43"/>
      <c r="F4" s="43"/>
      <c r="G4" s="43"/>
      <c r="H4" s="43"/>
      <c r="I4" s="12"/>
      <c r="Z4" s="16" t="s">
        <v>1</v>
      </c>
      <c r="AA4" s="16"/>
    </row>
    <row r="5" spans="1:27">
      <c r="A5" s="9"/>
      <c r="H5" s="73" t="s">
        <v>63</v>
      </c>
      <c r="I5" s="73" t="s">
        <v>64</v>
      </c>
    </row>
    <row r="6" spans="1:27">
      <c r="A6" s="42" t="s">
        <v>65</v>
      </c>
      <c r="B6" s="42" t="s">
        <v>66</v>
      </c>
      <c r="C6" s="42" t="s">
        <v>67</v>
      </c>
      <c r="D6" s="42" t="s">
        <v>68</v>
      </c>
      <c r="E6" s="42" t="s">
        <v>69</v>
      </c>
      <c r="F6" s="42" t="s">
        <v>70</v>
      </c>
      <c r="G6" s="42" t="s">
        <v>71</v>
      </c>
      <c r="H6" s="42" t="s">
        <v>72</v>
      </c>
      <c r="I6" s="42" t="s">
        <v>73</v>
      </c>
    </row>
    <row r="7" spans="1:27" ht="24" customHeight="1">
      <c r="A7" s="42">
        <v>1</v>
      </c>
      <c r="B7" s="42" t="s">
        <v>74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300</v>
      </c>
      <c r="I7" s="42">
        <v>1000</v>
      </c>
    </row>
    <row r="8" spans="1:27" ht="24" customHeight="1">
      <c r="A8" s="42">
        <v>2</v>
      </c>
      <c r="B8" s="42" t="s">
        <v>75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300</v>
      </c>
      <c r="I8" s="42">
        <v>1000</v>
      </c>
    </row>
    <row r="9" spans="1:27" ht="24" customHeight="1">
      <c r="A9" s="42">
        <v>3</v>
      </c>
      <c r="B9" s="42" t="s">
        <v>76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300</v>
      </c>
      <c r="I9" s="42">
        <v>1000</v>
      </c>
    </row>
    <row r="10" spans="1:27" ht="24" customHeight="1">
      <c r="A10" s="42">
        <v>4</v>
      </c>
      <c r="B10" s="42" t="s">
        <v>77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300</v>
      </c>
      <c r="I10" s="42">
        <v>1000</v>
      </c>
    </row>
    <row r="11" spans="1:27" ht="24" customHeight="1">
      <c r="A11" s="42">
        <v>5</v>
      </c>
      <c r="B11" s="42" t="s">
        <v>78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300</v>
      </c>
      <c r="I11" s="42">
        <v>1000</v>
      </c>
    </row>
    <row r="12" spans="1:27" ht="24" customHeight="1">
      <c r="A12" s="42">
        <v>6</v>
      </c>
      <c r="B12" s="42" t="s">
        <v>79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300</v>
      </c>
      <c r="I12" s="42">
        <v>1000</v>
      </c>
    </row>
    <row r="13" spans="1:27" ht="24" customHeight="1">
      <c r="A13" s="42">
        <v>7</v>
      </c>
      <c r="B13" s="42" t="s">
        <v>80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300</v>
      </c>
      <c r="I13" s="42">
        <v>1000</v>
      </c>
    </row>
    <row r="14" spans="1:27" ht="24" customHeight="1">
      <c r="A14" s="42">
        <v>8</v>
      </c>
      <c r="B14" s="42" t="s">
        <v>81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300</v>
      </c>
      <c r="I14" s="42">
        <v>1000</v>
      </c>
    </row>
    <row r="15" spans="1:27" ht="24" customHeight="1">
      <c r="A15" s="42">
        <v>9</v>
      </c>
      <c r="B15" s="42" t="s">
        <v>82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300</v>
      </c>
      <c r="I15" s="42">
        <v>1000</v>
      </c>
    </row>
    <row r="16" spans="1:27" ht="24" customHeight="1">
      <c r="A16" s="42">
        <v>10</v>
      </c>
      <c r="B16" s="42" t="s">
        <v>83</v>
      </c>
      <c r="C16" s="42">
        <v>3</v>
      </c>
      <c r="D16" s="42">
        <v>2</v>
      </c>
      <c r="E16" s="42">
        <v>1</v>
      </c>
      <c r="F16" s="42">
        <v>0</v>
      </c>
      <c r="G16" s="42">
        <v>1</v>
      </c>
      <c r="H16" s="42">
        <v>291</v>
      </c>
      <c r="I16" s="42">
        <v>970</v>
      </c>
    </row>
    <row r="17" spans="1:9" s="72" customFormat="1" ht="24" customHeight="1">
      <c r="A17" s="62">
        <v>11</v>
      </c>
      <c r="B17" s="62" t="s">
        <v>84</v>
      </c>
      <c r="C17" s="62">
        <v>50</v>
      </c>
      <c r="D17" s="62">
        <v>25</v>
      </c>
      <c r="E17" s="62">
        <v>25</v>
      </c>
      <c r="F17" s="70">
        <v>0</v>
      </c>
      <c r="G17" s="70">
        <v>0</v>
      </c>
      <c r="H17" s="71">
        <f>H16-150</f>
        <v>141</v>
      </c>
      <c r="I17" s="71">
        <f>I16-500</f>
        <v>470</v>
      </c>
    </row>
    <row r="18" spans="1:9" ht="24" customHeight="1">
      <c r="A18" s="42">
        <v>12</v>
      </c>
      <c r="B18" s="42"/>
      <c r="C18" s="42"/>
      <c r="D18" s="42"/>
      <c r="E18" s="42"/>
      <c r="F18" s="36"/>
      <c r="G18" s="36"/>
      <c r="H18" s="36"/>
      <c r="I18" s="36"/>
    </row>
    <row r="19" spans="1:9" ht="24" customHeight="1">
      <c r="A19" s="42">
        <v>13</v>
      </c>
      <c r="B19" s="42"/>
      <c r="C19" s="42"/>
      <c r="D19" s="42"/>
      <c r="E19" s="42"/>
      <c r="F19" s="36"/>
      <c r="G19" s="36"/>
      <c r="H19" s="36"/>
      <c r="I19" s="36"/>
    </row>
    <row r="20" spans="1:9" ht="24" customHeight="1">
      <c r="A20" s="42">
        <v>14</v>
      </c>
      <c r="B20" s="42"/>
      <c r="C20" s="42"/>
      <c r="D20" s="42"/>
      <c r="E20" s="42"/>
      <c r="F20" s="36"/>
      <c r="G20" s="36"/>
      <c r="H20" s="36"/>
      <c r="I20" s="36"/>
    </row>
    <row r="21" spans="1:9" ht="24" customHeight="1">
      <c r="A21" s="42">
        <v>15</v>
      </c>
      <c r="B21" s="42"/>
      <c r="C21" s="42"/>
      <c r="D21" s="42"/>
      <c r="E21" s="42"/>
      <c r="F21" s="36"/>
      <c r="G21" s="36"/>
      <c r="H21" s="36"/>
      <c r="I21" s="36"/>
    </row>
    <row r="22" spans="1:9" ht="24" customHeight="1">
      <c r="A22" s="42">
        <v>16</v>
      </c>
      <c r="B22" s="42"/>
      <c r="C22" s="42"/>
      <c r="D22" s="42"/>
      <c r="E22" s="42"/>
      <c r="F22" s="36"/>
      <c r="G22" s="36"/>
      <c r="H22" s="36"/>
      <c r="I22" s="36"/>
    </row>
    <row r="23" spans="1:9" ht="24" customHeight="1">
      <c r="A23" s="42">
        <v>17</v>
      </c>
      <c r="B23" s="42"/>
      <c r="C23" s="42"/>
      <c r="D23" s="42"/>
      <c r="E23" s="42"/>
      <c r="F23" s="36"/>
      <c r="G23" s="36"/>
      <c r="H23" s="36"/>
      <c r="I23" s="36"/>
    </row>
    <row r="24" spans="1:9" ht="24" customHeight="1">
      <c r="A24" s="42">
        <v>18</v>
      </c>
      <c r="B24" s="42"/>
      <c r="C24" s="42"/>
      <c r="D24" s="42"/>
      <c r="E24" s="42"/>
      <c r="F24" s="36"/>
      <c r="G24" s="36"/>
      <c r="H24" s="36"/>
      <c r="I24" s="36"/>
    </row>
    <row r="25" spans="1:9" ht="24" customHeight="1">
      <c r="A25" s="42">
        <v>19</v>
      </c>
      <c r="B25" s="42"/>
      <c r="C25" s="42"/>
      <c r="D25" s="42"/>
      <c r="E25" s="42"/>
      <c r="F25" s="36"/>
      <c r="G25" s="36"/>
      <c r="H25" s="36"/>
      <c r="I25" s="36"/>
    </row>
    <row r="26" spans="1:9" ht="24" customHeight="1">
      <c r="A26" s="42">
        <v>20</v>
      </c>
      <c r="B26" s="42"/>
      <c r="C26" s="42"/>
      <c r="D26" s="42"/>
      <c r="E26" s="42"/>
      <c r="F26" s="36"/>
      <c r="G26" s="36"/>
      <c r="H26" s="36"/>
      <c r="I26" s="36"/>
    </row>
    <row r="27" spans="1:9" ht="24" customHeight="1">
      <c r="A27" s="42">
        <v>21</v>
      </c>
      <c r="B27" s="42"/>
      <c r="C27" s="42"/>
      <c r="D27" s="42"/>
      <c r="E27" s="42"/>
      <c r="F27" s="36"/>
      <c r="G27" s="36"/>
      <c r="H27" s="36"/>
      <c r="I27" s="36"/>
    </row>
    <row r="28" spans="1:9" ht="24" customHeight="1">
      <c r="A28" s="42">
        <v>22</v>
      </c>
      <c r="B28" s="42"/>
      <c r="C28" s="42"/>
      <c r="D28" s="42"/>
      <c r="E28" s="42"/>
      <c r="F28" s="36"/>
      <c r="G28" s="36"/>
      <c r="H28" s="36"/>
      <c r="I28" s="36"/>
    </row>
    <row r="29" spans="1:9" ht="24" customHeight="1">
      <c r="A29" s="42">
        <v>23</v>
      </c>
      <c r="B29" s="42"/>
      <c r="C29" s="42"/>
      <c r="D29" s="42"/>
      <c r="E29" s="42"/>
      <c r="F29" s="36"/>
      <c r="G29" s="36"/>
      <c r="H29" s="36"/>
      <c r="I29" s="36"/>
    </row>
    <row r="30" spans="1:9" ht="24" customHeight="1">
      <c r="A30" s="42">
        <v>24</v>
      </c>
      <c r="B30" s="42"/>
      <c r="C30" s="42"/>
      <c r="D30" s="42"/>
      <c r="E30" s="42"/>
      <c r="F30" s="36"/>
      <c r="G30" s="36"/>
      <c r="H30" s="36"/>
      <c r="I30" s="36"/>
    </row>
    <row r="31" spans="1:9" ht="24" customHeight="1">
      <c r="A31" s="42">
        <v>25</v>
      </c>
      <c r="B31" s="42"/>
      <c r="C31" s="42"/>
      <c r="D31" s="42"/>
      <c r="E31" s="42"/>
      <c r="F31" s="36"/>
      <c r="G31" s="36"/>
      <c r="H31" s="36"/>
      <c r="I31" s="36"/>
    </row>
    <row r="32" spans="1:9" ht="24" customHeight="1">
      <c r="A32" s="42">
        <v>26</v>
      </c>
      <c r="B32" s="42"/>
      <c r="C32" s="42"/>
      <c r="D32" s="42"/>
      <c r="E32" s="42"/>
      <c r="F32" s="36"/>
      <c r="G32" s="36"/>
      <c r="H32" s="36"/>
      <c r="I32" s="36"/>
    </row>
    <row r="33" spans="1:9" ht="24" customHeight="1">
      <c r="A33" s="42">
        <v>27</v>
      </c>
      <c r="B33" s="42"/>
      <c r="C33" s="42"/>
      <c r="D33" s="42"/>
      <c r="E33" s="42"/>
      <c r="F33" s="36"/>
      <c r="G33" s="36"/>
      <c r="H33" s="36"/>
      <c r="I33" s="36"/>
    </row>
    <row r="34" spans="1:9" ht="24" customHeight="1">
      <c r="A34" s="42">
        <v>28</v>
      </c>
      <c r="B34" s="42"/>
      <c r="C34" s="42"/>
      <c r="D34" s="42"/>
      <c r="E34" s="42"/>
      <c r="F34" s="36"/>
      <c r="G34" s="36"/>
      <c r="H34" s="36"/>
      <c r="I34" s="36"/>
    </row>
    <row r="35" spans="1:9" ht="24" customHeight="1">
      <c r="A35" s="42">
        <v>29</v>
      </c>
      <c r="B35" s="42"/>
      <c r="C35" s="42"/>
      <c r="D35" s="42"/>
      <c r="E35" s="42"/>
      <c r="F35" s="36"/>
      <c r="G35" s="36"/>
      <c r="H35" s="36"/>
      <c r="I35" s="36"/>
    </row>
    <row r="36" spans="1:9" ht="24" customHeight="1">
      <c r="A36" s="42">
        <v>30</v>
      </c>
      <c r="B36" s="42"/>
      <c r="C36" s="42"/>
      <c r="D36" s="42"/>
      <c r="E36" s="42"/>
      <c r="F36" s="36"/>
      <c r="G36" s="36"/>
      <c r="H36" s="36"/>
      <c r="I36" s="36"/>
    </row>
    <row r="37" spans="1:9" ht="24" customHeight="1">
      <c r="A37" s="42">
        <v>31</v>
      </c>
      <c r="B37" s="42"/>
      <c r="C37" s="42"/>
      <c r="D37" s="42"/>
      <c r="E37" s="42"/>
      <c r="F37" s="36"/>
      <c r="G37" s="36"/>
      <c r="H37" s="36"/>
      <c r="I37" s="36"/>
    </row>
    <row r="38" spans="1:9" ht="24" customHeight="1">
      <c r="A38" s="42">
        <v>32</v>
      </c>
      <c r="B38" s="42"/>
      <c r="C38" s="42"/>
      <c r="D38" s="42"/>
      <c r="E38" s="42"/>
      <c r="F38" s="36"/>
      <c r="G38" s="36"/>
      <c r="H38" s="36"/>
      <c r="I38" s="36"/>
    </row>
    <row r="39" spans="1:9" ht="24" customHeight="1">
      <c r="A39" s="42">
        <v>33</v>
      </c>
      <c r="B39" s="42"/>
      <c r="C39" s="42"/>
      <c r="D39" s="42"/>
      <c r="E39" s="42"/>
      <c r="F39" s="36"/>
      <c r="G39" s="36"/>
      <c r="H39" s="36"/>
      <c r="I39" s="36"/>
    </row>
    <row r="40" spans="1:9" ht="24" customHeight="1">
      <c r="A40" s="42">
        <v>34</v>
      </c>
      <c r="B40" s="42"/>
      <c r="C40" s="42"/>
      <c r="D40" s="42"/>
      <c r="E40" s="42"/>
      <c r="F40" s="36"/>
      <c r="G40" s="36"/>
      <c r="H40" s="36"/>
      <c r="I40" s="36"/>
    </row>
    <row r="41" spans="1:9" ht="24" customHeight="1">
      <c r="A41" s="42">
        <v>35</v>
      </c>
      <c r="B41" s="42"/>
      <c r="C41" s="42"/>
      <c r="D41" s="42"/>
      <c r="E41" s="42"/>
      <c r="F41" s="36"/>
      <c r="G41" s="36"/>
      <c r="H41" s="36"/>
      <c r="I41" s="36"/>
    </row>
    <row r="42" spans="1:9" ht="24" customHeight="1">
      <c r="A42" s="42">
        <v>36</v>
      </c>
      <c r="B42" s="42"/>
      <c r="C42" s="42"/>
      <c r="D42" s="42"/>
      <c r="E42" s="42"/>
      <c r="F42" s="36"/>
      <c r="G42" s="36"/>
      <c r="H42" s="36"/>
      <c r="I42" s="36"/>
    </row>
    <row r="43" spans="1:9" ht="24" customHeight="1">
      <c r="A43" s="42">
        <v>37</v>
      </c>
      <c r="B43" s="42"/>
      <c r="C43" s="42"/>
      <c r="D43" s="42"/>
      <c r="E43" s="42"/>
      <c r="F43" s="36"/>
      <c r="G43" s="36"/>
      <c r="H43" s="36"/>
      <c r="I43" s="36"/>
    </row>
    <row r="44" spans="1:9" ht="24" customHeight="1">
      <c r="A44" s="42">
        <v>38</v>
      </c>
      <c r="B44" s="42"/>
      <c r="C44" s="42"/>
      <c r="D44" s="42"/>
      <c r="E44" s="42"/>
      <c r="F44" s="36"/>
      <c r="G44" s="36"/>
      <c r="H44" s="36"/>
      <c r="I44" s="36"/>
    </row>
    <row r="45" spans="1:9" ht="24" customHeight="1">
      <c r="A45" s="42">
        <v>39</v>
      </c>
      <c r="B45" s="42"/>
      <c r="C45" s="42"/>
      <c r="D45" s="42"/>
      <c r="E45" s="42"/>
      <c r="F45" s="36"/>
      <c r="G45" s="36"/>
      <c r="H45" s="36"/>
      <c r="I45" s="36"/>
    </row>
    <row r="46" spans="1:9" ht="24" customHeight="1">
      <c r="A46" s="42">
        <v>40</v>
      </c>
      <c r="B46" s="42"/>
      <c r="C46" s="42"/>
      <c r="D46" s="42"/>
      <c r="E46" s="42"/>
      <c r="F46" s="36"/>
      <c r="G46" s="36"/>
      <c r="H46" s="36"/>
      <c r="I46" s="36"/>
    </row>
    <row r="47" spans="1:9" ht="24" customHeight="1">
      <c r="A47" s="42">
        <v>41</v>
      </c>
      <c r="B47" s="42"/>
      <c r="C47" s="42"/>
      <c r="D47" s="42"/>
      <c r="E47" s="42"/>
      <c r="F47" s="36"/>
      <c r="G47" s="36"/>
      <c r="H47" s="36"/>
      <c r="I47" s="36"/>
    </row>
    <row r="48" spans="1:9" ht="24" customHeight="1">
      <c r="A48" s="42">
        <v>42</v>
      </c>
      <c r="B48" s="42"/>
      <c r="C48" s="42"/>
      <c r="D48" s="42"/>
      <c r="E48" s="42"/>
      <c r="F48" s="36"/>
      <c r="G48" s="36"/>
      <c r="H48" s="36"/>
      <c r="I48" s="36"/>
    </row>
    <row r="49" spans="1:9" ht="24" customHeight="1">
      <c r="A49" s="42">
        <v>43</v>
      </c>
      <c r="B49" s="42"/>
      <c r="C49" s="42"/>
      <c r="D49" s="42"/>
      <c r="E49" s="42"/>
      <c r="F49" s="36"/>
      <c r="G49" s="36"/>
      <c r="H49" s="36"/>
      <c r="I49" s="36"/>
    </row>
    <row r="50" spans="1:9" ht="24" customHeight="1">
      <c r="A50" s="42">
        <v>44</v>
      </c>
      <c r="B50" s="42"/>
      <c r="C50" s="42"/>
      <c r="D50" s="42"/>
      <c r="E50" s="42"/>
      <c r="F50" s="36"/>
      <c r="G50" s="36"/>
      <c r="H50" s="36"/>
      <c r="I50" s="36"/>
    </row>
    <row r="51" spans="1:9" ht="24" customHeight="1">
      <c r="A51" s="42">
        <v>45</v>
      </c>
      <c r="B51" s="42"/>
      <c r="C51" s="42"/>
      <c r="D51" s="42"/>
      <c r="E51" s="42"/>
      <c r="F51" s="36"/>
      <c r="G51" s="36"/>
      <c r="H51" s="36"/>
      <c r="I51" s="36"/>
    </row>
    <row r="52" spans="1:9" ht="24" customHeight="1">
      <c r="A52" s="42">
        <v>46</v>
      </c>
      <c r="B52" s="42"/>
      <c r="C52" s="42"/>
      <c r="D52" s="42"/>
      <c r="E52" s="42"/>
      <c r="F52" s="36"/>
      <c r="G52" s="36"/>
      <c r="H52" s="36"/>
      <c r="I52" s="36"/>
    </row>
    <row r="53" spans="1:9" ht="24" customHeight="1">
      <c r="A53" s="42">
        <v>47</v>
      </c>
      <c r="B53" s="42"/>
      <c r="C53" s="42"/>
      <c r="D53" s="42"/>
      <c r="E53" s="42"/>
      <c r="F53" s="36"/>
      <c r="G53" s="36"/>
      <c r="H53" s="36"/>
      <c r="I53" s="36"/>
    </row>
    <row r="54" spans="1:9" ht="24" customHeight="1">
      <c r="A54" s="42">
        <v>48</v>
      </c>
      <c r="B54" s="42"/>
      <c r="C54" s="42"/>
      <c r="D54" s="42"/>
      <c r="E54" s="42"/>
      <c r="F54" s="36"/>
      <c r="G54" s="36"/>
      <c r="H54" s="36"/>
      <c r="I54" s="36"/>
    </row>
    <row r="55" spans="1:9" ht="24" customHeight="1">
      <c r="A55" s="42">
        <v>49</v>
      </c>
      <c r="B55" s="42"/>
      <c r="C55" s="42"/>
      <c r="D55" s="42"/>
      <c r="E55" s="42"/>
      <c r="F55" s="36"/>
      <c r="G55" s="36"/>
      <c r="H55" s="36"/>
      <c r="I55" s="36"/>
    </row>
    <row r="56" spans="1:9" ht="24" customHeight="1">
      <c r="A56" s="42">
        <v>50</v>
      </c>
      <c r="B56" s="42"/>
      <c r="C56" s="42"/>
      <c r="D56" s="42"/>
      <c r="E56" s="42"/>
      <c r="F56" s="36"/>
      <c r="G56" s="36"/>
      <c r="H56" s="36"/>
      <c r="I56" s="36"/>
    </row>
    <row r="57" spans="1:9" ht="24" customHeight="1">
      <c r="A57" s="42">
        <v>51</v>
      </c>
      <c r="B57" s="42"/>
      <c r="C57" s="42"/>
      <c r="D57" s="42"/>
      <c r="E57" s="42"/>
      <c r="F57" s="36"/>
      <c r="G57" s="36"/>
      <c r="H57" s="36"/>
      <c r="I57" s="36"/>
    </row>
    <row r="58" spans="1:9" ht="24" customHeight="1">
      <c r="A58" s="42">
        <v>52</v>
      </c>
      <c r="B58" s="42"/>
      <c r="C58" s="42"/>
      <c r="D58" s="42"/>
      <c r="E58" s="42"/>
      <c r="F58" s="36"/>
      <c r="G58" s="36"/>
      <c r="H58" s="36"/>
      <c r="I58" s="36"/>
    </row>
  </sheetData>
  <phoneticPr fontId="5" type="noConversion"/>
  <printOptions horizontalCentered="1" verticalCentered="1"/>
  <pageMargins left="0.39000000000000007" right="0.39000000000000007" top="0.39000000000000007" bottom="0.39000000000000007" header="0.39000000000000007" footer="0.39000000000000007"/>
  <pageSetup paperSize="9" scale="79" fitToHeight="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59"/>
  <sheetViews>
    <sheetView workbookViewId="0">
      <selection sqref="A1:E4"/>
    </sheetView>
  </sheetViews>
  <sheetFormatPr defaultColWidth="11" defaultRowHeight="15"/>
  <cols>
    <col min="1" max="1" width="13.125" customWidth="1"/>
    <col min="2" max="2" width="16.375" customWidth="1"/>
    <col min="3" max="5" width="10.875" style="1"/>
    <col min="8" max="8" width="11.625" customWidth="1"/>
    <col min="9" max="9" width="11.5" customWidth="1"/>
  </cols>
  <sheetData>
    <row r="1" spans="1:27" s="59" customFormat="1" ht="35.1" customHeight="1">
      <c r="A1" s="56"/>
      <c r="B1" s="57" t="s">
        <v>62</v>
      </c>
      <c r="C1" s="58"/>
      <c r="D1" s="58"/>
      <c r="E1" s="58"/>
      <c r="F1" s="58"/>
      <c r="G1" s="58"/>
      <c r="H1" s="58"/>
      <c r="I1" s="64"/>
    </row>
    <row r="2" spans="1:27" s="29" customFormat="1" ht="24" customHeight="1">
      <c r="A2" s="31"/>
      <c r="B2" s="27" t="s">
        <v>3</v>
      </c>
      <c r="C2" s="28"/>
      <c r="D2" s="28"/>
      <c r="E2" s="28"/>
      <c r="F2" s="28"/>
      <c r="G2" s="28" t="s">
        <v>2</v>
      </c>
      <c r="H2" s="28"/>
      <c r="I2" s="65"/>
      <c r="Z2" s="30"/>
      <c r="AA2" s="30"/>
    </row>
    <row r="3" spans="1:27" ht="24" customHeight="1">
      <c r="A3" s="31"/>
      <c r="B3" s="27" t="s">
        <v>4</v>
      </c>
      <c r="C3" s="28"/>
      <c r="D3" s="28"/>
      <c r="E3" s="28"/>
      <c r="F3" s="28"/>
      <c r="G3" s="28"/>
      <c r="H3" s="28"/>
      <c r="I3" s="65"/>
      <c r="Z3" s="16"/>
      <c r="AA3" s="16"/>
    </row>
    <row r="4" spans="1:27" ht="12.95" customHeight="1">
      <c r="A4" s="11"/>
      <c r="B4" s="43"/>
      <c r="C4" s="43"/>
      <c r="D4" s="43"/>
      <c r="E4" s="43"/>
      <c r="F4" s="43"/>
      <c r="G4" s="43"/>
      <c r="H4" s="43"/>
      <c r="I4" s="12"/>
      <c r="Z4" s="16" t="s">
        <v>1</v>
      </c>
      <c r="AA4" s="16"/>
    </row>
    <row r="5" spans="1:27">
      <c r="A5" s="9"/>
      <c r="H5" s="73" t="s">
        <v>63</v>
      </c>
      <c r="I5" s="73" t="s">
        <v>64</v>
      </c>
    </row>
    <row r="6" spans="1:27">
      <c r="A6" s="42" t="s">
        <v>85</v>
      </c>
      <c r="B6" s="42" t="s">
        <v>86</v>
      </c>
      <c r="C6" s="42" t="s">
        <v>67</v>
      </c>
      <c r="D6" s="42" t="s">
        <v>68</v>
      </c>
      <c r="E6" s="42" t="s">
        <v>69</v>
      </c>
      <c r="F6" s="42" t="s">
        <v>70</v>
      </c>
      <c r="G6" s="42" t="s">
        <v>71</v>
      </c>
      <c r="H6" s="42" t="s">
        <v>72</v>
      </c>
      <c r="I6" s="42" t="s">
        <v>73</v>
      </c>
    </row>
    <row r="7" spans="1:27" ht="24.95" customHeight="1">
      <c r="A7" s="88" t="s">
        <v>46</v>
      </c>
      <c r="B7" s="88" t="s">
        <v>87</v>
      </c>
      <c r="C7" s="117" t="s">
        <v>88</v>
      </c>
      <c r="D7" s="118"/>
      <c r="E7" s="118"/>
      <c r="F7" s="118"/>
      <c r="G7" s="118"/>
      <c r="H7" s="118"/>
      <c r="I7" s="119"/>
    </row>
    <row r="8" spans="1:27" ht="24" customHeight="1">
      <c r="A8" s="49" t="s">
        <v>46</v>
      </c>
      <c r="B8" s="49" t="s">
        <v>87</v>
      </c>
      <c r="C8" s="42">
        <v>10</v>
      </c>
      <c r="D8" s="42">
        <v>6</v>
      </c>
      <c r="E8" s="42">
        <v>4</v>
      </c>
      <c r="F8" s="42">
        <v>0</v>
      </c>
      <c r="G8" s="42">
        <v>7</v>
      </c>
      <c r="H8" s="42">
        <v>241</v>
      </c>
      <c r="I8" s="42">
        <v>930</v>
      </c>
    </row>
    <row r="9" spans="1:27" ht="24" customHeight="1">
      <c r="A9" s="49" t="s">
        <v>51</v>
      </c>
      <c r="B9" s="49" t="s">
        <v>87</v>
      </c>
      <c r="C9" s="42">
        <v>12</v>
      </c>
      <c r="D9" s="42">
        <v>5</v>
      </c>
      <c r="E9" s="42">
        <v>7</v>
      </c>
      <c r="F9" s="42">
        <v>0</v>
      </c>
      <c r="G9" s="42">
        <v>6</v>
      </c>
      <c r="H9" s="42">
        <f>H8-K9</f>
        <v>205</v>
      </c>
      <c r="I9" s="42">
        <f>I8-L9</f>
        <v>810</v>
      </c>
      <c r="K9">
        <f>C9*3</f>
        <v>36</v>
      </c>
      <c r="L9">
        <f>C9*10</f>
        <v>120</v>
      </c>
    </row>
    <row r="10" spans="1:27" ht="24" customHeight="1">
      <c r="A10" s="49" t="s">
        <v>54</v>
      </c>
      <c r="B10" s="49" t="s">
        <v>87</v>
      </c>
      <c r="C10" s="42">
        <v>18</v>
      </c>
      <c r="D10" s="42">
        <v>6</v>
      </c>
      <c r="E10" s="42">
        <v>12</v>
      </c>
      <c r="F10" s="42">
        <v>0</v>
      </c>
      <c r="G10" s="42">
        <v>7</v>
      </c>
      <c r="H10" s="42">
        <f t="shared" ref="H10:H11" si="0">H9-K10</f>
        <v>151</v>
      </c>
      <c r="I10" s="42">
        <f t="shared" ref="I10:I11" si="1">I9-L10</f>
        <v>630</v>
      </c>
      <c r="K10">
        <f t="shared" ref="K10:K11" si="2">C10*3</f>
        <v>54</v>
      </c>
      <c r="L10">
        <f t="shared" ref="L10:L11" si="3">C10*10</f>
        <v>180</v>
      </c>
    </row>
    <row r="11" spans="1:27" ht="24" customHeight="1">
      <c r="A11" s="49" t="s">
        <v>57</v>
      </c>
      <c r="B11" s="49" t="s">
        <v>87</v>
      </c>
      <c r="C11" s="42">
        <v>24</v>
      </c>
      <c r="D11" s="42">
        <v>2</v>
      </c>
      <c r="E11" s="42">
        <v>22</v>
      </c>
      <c r="F11" s="42">
        <v>0</v>
      </c>
      <c r="G11" s="42">
        <v>5</v>
      </c>
      <c r="H11" s="69">
        <f t="shared" si="0"/>
        <v>79</v>
      </c>
      <c r="I11" s="69">
        <f t="shared" si="1"/>
        <v>390</v>
      </c>
      <c r="K11">
        <f t="shared" si="2"/>
        <v>72</v>
      </c>
      <c r="L11">
        <f t="shared" si="3"/>
        <v>240</v>
      </c>
    </row>
    <row r="12" spans="1:27" ht="24" customHeight="1">
      <c r="A12" s="49" t="s">
        <v>60</v>
      </c>
      <c r="B12" s="49" t="s">
        <v>87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/>
      <c r="I12" s="42"/>
    </row>
    <row r="13" spans="1:27" ht="24" customHeight="1">
      <c r="A13" s="49" t="s">
        <v>89</v>
      </c>
      <c r="B13" s="49" t="s">
        <v>87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/>
      <c r="I13" s="42"/>
    </row>
    <row r="14" spans="1:27" ht="24" customHeight="1">
      <c r="A14" s="49" t="s">
        <v>90</v>
      </c>
      <c r="B14" s="49" t="s">
        <v>87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/>
      <c r="I14" s="42"/>
    </row>
    <row r="15" spans="1:27" ht="24" customHeight="1">
      <c r="A15" s="49" t="s">
        <v>91</v>
      </c>
      <c r="B15" s="49" t="s">
        <v>87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/>
      <c r="I15" s="42"/>
    </row>
    <row r="16" spans="1:27" ht="24" customHeight="1">
      <c r="A16" s="49" t="s">
        <v>92</v>
      </c>
      <c r="B16" s="49" t="s">
        <v>87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/>
      <c r="I16" s="42"/>
    </row>
    <row r="17" spans="1:9" ht="24" customHeight="1">
      <c r="A17" s="49" t="s">
        <v>93</v>
      </c>
      <c r="B17" s="49" t="s">
        <v>87</v>
      </c>
      <c r="C17" s="42">
        <v>3</v>
      </c>
      <c r="D17" s="42">
        <v>2</v>
      </c>
      <c r="E17" s="42">
        <v>1</v>
      </c>
      <c r="F17" s="42">
        <v>0</v>
      </c>
      <c r="G17" s="42">
        <v>1</v>
      </c>
      <c r="H17" s="42"/>
      <c r="I17" s="42"/>
    </row>
    <row r="18" spans="1:9" s="72" customFormat="1" ht="24" customHeight="1">
      <c r="A18" s="49" t="s">
        <v>94</v>
      </c>
      <c r="B18" s="49" t="s">
        <v>87</v>
      </c>
      <c r="C18" s="49">
        <v>6</v>
      </c>
      <c r="D18" s="49">
        <v>25</v>
      </c>
      <c r="E18" s="49">
        <v>25</v>
      </c>
      <c r="F18" s="49">
        <v>0</v>
      </c>
      <c r="G18" s="49">
        <v>0</v>
      </c>
      <c r="H18" s="49"/>
      <c r="I18" s="49"/>
    </row>
    <row r="19" spans="1:9" ht="24" customHeight="1">
      <c r="A19" s="49" t="s">
        <v>95</v>
      </c>
      <c r="B19" s="42"/>
      <c r="C19" s="42"/>
      <c r="D19" s="42"/>
      <c r="E19" s="42"/>
      <c r="F19" s="36"/>
      <c r="G19" s="36"/>
      <c r="H19" s="36"/>
      <c r="I19" s="36"/>
    </row>
    <row r="20" spans="1:9" ht="24" customHeight="1">
      <c r="A20" s="49" t="s">
        <v>96</v>
      </c>
      <c r="B20" s="42"/>
      <c r="C20" s="42"/>
      <c r="D20" s="42"/>
      <c r="E20" s="42"/>
      <c r="F20" s="36"/>
      <c r="G20" s="36"/>
      <c r="H20" s="36"/>
      <c r="I20" s="36"/>
    </row>
    <row r="21" spans="1:9" ht="24" customHeight="1">
      <c r="A21" s="49" t="s">
        <v>97</v>
      </c>
      <c r="B21" s="42"/>
      <c r="C21" s="42"/>
      <c r="D21" s="42"/>
      <c r="E21" s="42"/>
      <c r="F21" s="36"/>
      <c r="G21" s="36"/>
      <c r="H21" s="36"/>
      <c r="I21" s="36"/>
    </row>
    <row r="22" spans="1:9" ht="24" customHeight="1">
      <c r="A22" s="49" t="s">
        <v>98</v>
      </c>
      <c r="B22" s="42"/>
      <c r="C22" s="42"/>
      <c r="D22" s="42"/>
      <c r="E22" s="42"/>
      <c r="F22" s="36"/>
      <c r="G22" s="36"/>
      <c r="H22" s="36"/>
      <c r="I22" s="36"/>
    </row>
    <row r="23" spans="1:9" ht="24" customHeight="1">
      <c r="A23" s="49" t="s">
        <v>99</v>
      </c>
      <c r="B23" s="42"/>
      <c r="C23" s="42"/>
      <c r="D23" s="42"/>
      <c r="E23" s="42"/>
      <c r="F23" s="36"/>
      <c r="G23" s="36"/>
      <c r="H23" s="36"/>
      <c r="I23" s="36"/>
    </row>
    <row r="24" spans="1:9" ht="24" customHeight="1">
      <c r="A24" s="49" t="s">
        <v>100</v>
      </c>
      <c r="B24" s="42"/>
      <c r="C24" s="42"/>
      <c r="D24" s="42"/>
      <c r="E24" s="42"/>
      <c r="F24" s="36"/>
      <c r="G24" s="36"/>
      <c r="H24" s="36"/>
      <c r="I24" s="36"/>
    </row>
    <row r="25" spans="1:9" ht="24" customHeight="1">
      <c r="A25" s="49" t="s">
        <v>101</v>
      </c>
      <c r="B25" s="42"/>
      <c r="C25" s="42"/>
      <c r="D25" s="42"/>
      <c r="E25" s="42"/>
      <c r="F25" s="36"/>
      <c r="G25" s="36"/>
      <c r="H25" s="36"/>
      <c r="I25" s="36"/>
    </row>
    <row r="26" spans="1:9" ht="24" customHeight="1">
      <c r="A26" s="49" t="s">
        <v>102</v>
      </c>
      <c r="B26" s="42"/>
      <c r="C26" s="42"/>
      <c r="D26" s="42"/>
      <c r="E26" s="42"/>
      <c r="F26" s="36"/>
      <c r="G26" s="36"/>
      <c r="H26" s="36"/>
      <c r="I26" s="36"/>
    </row>
    <row r="27" spans="1:9" ht="24" customHeight="1">
      <c r="A27" s="49" t="s">
        <v>103</v>
      </c>
      <c r="B27" s="42"/>
      <c r="C27" s="42"/>
      <c r="D27" s="42"/>
      <c r="E27" s="42"/>
      <c r="F27" s="36"/>
      <c r="G27" s="36"/>
      <c r="H27" s="36"/>
      <c r="I27" s="36"/>
    </row>
    <row r="28" spans="1:9" ht="24" customHeight="1">
      <c r="A28" s="49" t="s">
        <v>104</v>
      </c>
      <c r="B28" s="42"/>
      <c r="C28" s="42"/>
      <c r="D28" s="42"/>
      <c r="E28" s="42"/>
      <c r="F28" s="36"/>
      <c r="G28" s="36"/>
      <c r="H28" s="36"/>
      <c r="I28" s="36"/>
    </row>
    <row r="29" spans="1:9" ht="24" customHeight="1">
      <c r="A29" s="49" t="s">
        <v>105</v>
      </c>
      <c r="B29" s="42"/>
      <c r="C29" s="42"/>
      <c r="D29" s="42"/>
      <c r="E29" s="42"/>
      <c r="F29" s="36"/>
      <c r="G29" s="36"/>
      <c r="H29" s="36"/>
      <c r="I29" s="36"/>
    </row>
    <row r="30" spans="1:9" ht="24" customHeight="1">
      <c r="A30" s="49" t="s">
        <v>106</v>
      </c>
      <c r="B30" s="42"/>
      <c r="C30" s="42"/>
      <c r="D30" s="42"/>
      <c r="E30" s="42"/>
      <c r="F30" s="36"/>
      <c r="G30" s="36"/>
      <c r="H30" s="36"/>
      <c r="I30" s="36"/>
    </row>
    <row r="31" spans="1:9" ht="24" customHeight="1">
      <c r="A31" s="49" t="s">
        <v>107</v>
      </c>
      <c r="B31" s="42"/>
      <c r="C31" s="42"/>
      <c r="D31" s="42"/>
      <c r="E31" s="42"/>
      <c r="F31" s="36"/>
      <c r="G31" s="36"/>
      <c r="H31" s="36"/>
      <c r="I31" s="36"/>
    </row>
    <row r="32" spans="1:9" ht="24" customHeight="1">
      <c r="A32" s="42">
        <v>25</v>
      </c>
      <c r="B32" s="42"/>
      <c r="C32" s="42"/>
      <c r="D32" s="42"/>
      <c r="E32" s="42"/>
      <c r="F32" s="36"/>
      <c r="G32" s="36"/>
      <c r="H32" s="36"/>
      <c r="I32" s="36"/>
    </row>
    <row r="33" spans="1:9" ht="24" customHeight="1">
      <c r="A33" s="42">
        <v>26</v>
      </c>
      <c r="B33" s="42"/>
      <c r="C33" s="42"/>
      <c r="D33" s="42"/>
      <c r="E33" s="42"/>
      <c r="F33" s="36"/>
      <c r="G33" s="36"/>
      <c r="H33" s="36"/>
      <c r="I33" s="36"/>
    </row>
    <row r="34" spans="1:9" ht="24" customHeight="1">
      <c r="A34" s="42">
        <v>27</v>
      </c>
      <c r="B34" s="42"/>
      <c r="C34" s="42"/>
      <c r="D34" s="42"/>
      <c r="E34" s="42"/>
      <c r="F34" s="36"/>
      <c r="G34" s="36"/>
      <c r="H34" s="36"/>
      <c r="I34" s="36"/>
    </row>
    <row r="35" spans="1:9" ht="24" customHeight="1">
      <c r="A35" s="42">
        <v>28</v>
      </c>
      <c r="B35" s="42"/>
      <c r="C35" s="42"/>
      <c r="D35" s="42"/>
      <c r="E35" s="42"/>
      <c r="F35" s="36"/>
      <c r="G35" s="36"/>
      <c r="H35" s="36"/>
      <c r="I35" s="36"/>
    </row>
    <row r="36" spans="1:9" ht="24" customHeight="1">
      <c r="A36" s="42">
        <v>29</v>
      </c>
      <c r="B36" s="42"/>
      <c r="C36" s="42"/>
      <c r="D36" s="42"/>
      <c r="E36" s="42"/>
      <c r="F36" s="36"/>
      <c r="G36" s="36"/>
      <c r="H36" s="36"/>
      <c r="I36" s="36"/>
    </row>
    <row r="37" spans="1:9" ht="24" customHeight="1">
      <c r="A37" s="42">
        <v>30</v>
      </c>
      <c r="B37" s="42"/>
      <c r="C37" s="42"/>
      <c r="D37" s="42"/>
      <c r="E37" s="42"/>
      <c r="F37" s="36"/>
      <c r="G37" s="36"/>
      <c r="H37" s="36"/>
      <c r="I37" s="36"/>
    </row>
    <row r="38" spans="1:9" ht="24" customHeight="1">
      <c r="A38" s="42">
        <v>31</v>
      </c>
      <c r="B38" s="42"/>
      <c r="C38" s="42"/>
      <c r="D38" s="42"/>
      <c r="E38" s="42"/>
      <c r="F38" s="36"/>
      <c r="G38" s="36"/>
      <c r="H38" s="36"/>
      <c r="I38" s="36"/>
    </row>
    <row r="39" spans="1:9" ht="24" customHeight="1">
      <c r="A39" s="42">
        <v>32</v>
      </c>
      <c r="B39" s="42"/>
      <c r="C39" s="42"/>
      <c r="D39" s="42"/>
      <c r="E39" s="42"/>
      <c r="F39" s="36"/>
      <c r="G39" s="36"/>
      <c r="H39" s="36"/>
      <c r="I39" s="36"/>
    </row>
    <row r="40" spans="1:9" ht="24" customHeight="1">
      <c r="A40" s="42">
        <v>33</v>
      </c>
      <c r="B40" s="42"/>
      <c r="C40" s="42"/>
      <c r="D40" s="42"/>
      <c r="E40" s="42"/>
      <c r="F40" s="36"/>
      <c r="G40" s="36"/>
      <c r="H40" s="36"/>
      <c r="I40" s="36"/>
    </row>
    <row r="41" spans="1:9" ht="24" customHeight="1">
      <c r="A41" s="42">
        <v>34</v>
      </c>
      <c r="B41" s="42"/>
      <c r="C41" s="42"/>
      <c r="D41" s="42"/>
      <c r="E41" s="42"/>
      <c r="F41" s="36"/>
      <c r="G41" s="36"/>
      <c r="H41" s="36"/>
      <c r="I41" s="36"/>
    </row>
    <row r="42" spans="1:9" ht="24" customHeight="1">
      <c r="A42" s="42">
        <v>35</v>
      </c>
      <c r="B42" s="42"/>
      <c r="C42" s="42"/>
      <c r="D42" s="42"/>
      <c r="E42" s="42"/>
      <c r="F42" s="36"/>
      <c r="G42" s="36"/>
      <c r="H42" s="36"/>
      <c r="I42" s="36"/>
    </row>
    <row r="43" spans="1:9" ht="24" customHeight="1">
      <c r="A43" s="42">
        <v>36</v>
      </c>
      <c r="B43" s="42"/>
      <c r="C43" s="42"/>
      <c r="D43" s="42"/>
      <c r="E43" s="42"/>
      <c r="F43" s="36"/>
      <c r="G43" s="36"/>
      <c r="H43" s="36"/>
      <c r="I43" s="36"/>
    </row>
    <row r="44" spans="1:9" ht="24" customHeight="1">
      <c r="A44" s="42">
        <v>37</v>
      </c>
      <c r="B44" s="42"/>
      <c r="C44" s="42"/>
      <c r="D44" s="42"/>
      <c r="E44" s="42"/>
      <c r="F44" s="36"/>
      <c r="G44" s="36"/>
      <c r="H44" s="36"/>
      <c r="I44" s="36"/>
    </row>
    <row r="45" spans="1:9" ht="24" customHeight="1">
      <c r="A45" s="42">
        <v>38</v>
      </c>
      <c r="B45" s="42"/>
      <c r="C45" s="42"/>
      <c r="D45" s="42"/>
      <c r="E45" s="42"/>
      <c r="F45" s="36"/>
      <c r="G45" s="36"/>
      <c r="H45" s="36"/>
      <c r="I45" s="36"/>
    </row>
    <row r="46" spans="1:9" ht="24" customHeight="1">
      <c r="A46" s="42">
        <v>39</v>
      </c>
      <c r="B46" s="42"/>
      <c r="C46" s="42"/>
      <c r="D46" s="42"/>
      <c r="E46" s="42"/>
      <c r="F46" s="36"/>
      <c r="G46" s="36"/>
      <c r="H46" s="36"/>
      <c r="I46" s="36"/>
    </row>
    <row r="47" spans="1:9" ht="24" customHeight="1">
      <c r="A47" s="42">
        <v>40</v>
      </c>
      <c r="B47" s="42"/>
      <c r="C47" s="42"/>
      <c r="D47" s="42"/>
      <c r="E47" s="42"/>
      <c r="F47" s="36"/>
      <c r="G47" s="36"/>
      <c r="H47" s="36"/>
      <c r="I47" s="36"/>
    </row>
    <row r="48" spans="1:9" ht="24" customHeight="1">
      <c r="A48" s="42">
        <v>41</v>
      </c>
      <c r="B48" s="42"/>
      <c r="C48" s="42"/>
      <c r="D48" s="42"/>
      <c r="E48" s="42"/>
      <c r="F48" s="36"/>
      <c r="G48" s="36"/>
      <c r="H48" s="36"/>
      <c r="I48" s="36"/>
    </row>
    <row r="49" spans="1:9" ht="24" customHeight="1">
      <c r="A49" s="42">
        <v>42</v>
      </c>
      <c r="B49" s="42"/>
      <c r="C49" s="42"/>
      <c r="D49" s="42"/>
      <c r="E49" s="42"/>
      <c r="F49" s="36"/>
      <c r="G49" s="36"/>
      <c r="H49" s="36"/>
      <c r="I49" s="36"/>
    </row>
    <row r="50" spans="1:9" ht="24" customHeight="1">
      <c r="A50" s="42">
        <v>43</v>
      </c>
      <c r="B50" s="42"/>
      <c r="C50" s="42"/>
      <c r="D50" s="42"/>
      <c r="E50" s="42"/>
      <c r="F50" s="36"/>
      <c r="G50" s="36"/>
      <c r="H50" s="36"/>
      <c r="I50" s="36"/>
    </row>
    <row r="51" spans="1:9" ht="24" customHeight="1">
      <c r="A51" s="42">
        <v>44</v>
      </c>
      <c r="B51" s="42"/>
      <c r="C51" s="42"/>
      <c r="D51" s="42"/>
      <c r="E51" s="42"/>
      <c r="F51" s="36"/>
      <c r="G51" s="36"/>
      <c r="H51" s="36"/>
      <c r="I51" s="36"/>
    </row>
    <row r="52" spans="1:9" ht="24" customHeight="1">
      <c r="A52" s="42">
        <v>45</v>
      </c>
      <c r="B52" s="42"/>
      <c r="C52" s="42"/>
      <c r="D52" s="42"/>
      <c r="E52" s="42"/>
      <c r="F52" s="36"/>
      <c r="G52" s="36"/>
      <c r="H52" s="36"/>
      <c r="I52" s="36"/>
    </row>
    <row r="53" spans="1:9" ht="24" customHeight="1">
      <c r="A53" s="42">
        <v>46</v>
      </c>
      <c r="B53" s="42"/>
      <c r="C53" s="42"/>
      <c r="D53" s="42"/>
      <c r="E53" s="42"/>
      <c r="F53" s="36"/>
      <c r="G53" s="36"/>
      <c r="H53" s="36"/>
      <c r="I53" s="36"/>
    </row>
    <row r="54" spans="1:9" ht="24" customHeight="1">
      <c r="A54" s="42">
        <v>47</v>
      </c>
      <c r="B54" s="42"/>
      <c r="C54" s="42"/>
      <c r="D54" s="42"/>
      <c r="E54" s="42"/>
      <c r="F54" s="36"/>
      <c r="G54" s="36"/>
      <c r="H54" s="36"/>
      <c r="I54" s="36"/>
    </row>
    <row r="55" spans="1:9" ht="24" customHeight="1">
      <c r="A55" s="42">
        <v>48</v>
      </c>
      <c r="B55" s="42"/>
      <c r="C55" s="42"/>
      <c r="D55" s="42"/>
      <c r="E55" s="42"/>
      <c r="F55" s="36"/>
      <c r="G55" s="36"/>
      <c r="H55" s="36"/>
      <c r="I55" s="36"/>
    </row>
    <row r="56" spans="1:9" ht="24" customHeight="1">
      <c r="A56" s="42">
        <v>49</v>
      </c>
      <c r="B56" s="42"/>
      <c r="C56" s="42"/>
      <c r="D56" s="42"/>
      <c r="E56" s="42"/>
      <c r="F56" s="36"/>
      <c r="G56" s="36"/>
      <c r="H56" s="36"/>
      <c r="I56" s="36"/>
    </row>
    <row r="57" spans="1:9" ht="24" customHeight="1">
      <c r="A57" s="42">
        <v>50</v>
      </c>
      <c r="B57" s="42"/>
      <c r="C57" s="42"/>
      <c r="D57" s="42"/>
      <c r="E57" s="42"/>
      <c r="F57" s="36"/>
      <c r="G57" s="36"/>
      <c r="H57" s="36"/>
      <c r="I57" s="36"/>
    </row>
    <row r="58" spans="1:9" ht="24" customHeight="1">
      <c r="A58" s="42">
        <v>51</v>
      </c>
      <c r="B58" s="42"/>
      <c r="C58" s="42"/>
      <c r="D58" s="42"/>
      <c r="E58" s="42"/>
      <c r="F58" s="36"/>
      <c r="G58" s="36"/>
      <c r="H58" s="36"/>
      <c r="I58" s="36"/>
    </row>
    <row r="59" spans="1:9" ht="24" customHeight="1">
      <c r="A59" s="42">
        <v>52</v>
      </c>
      <c r="B59" s="42"/>
      <c r="C59" s="42"/>
      <c r="D59" s="42"/>
      <c r="E59" s="42"/>
      <c r="F59" s="36"/>
      <c r="G59" s="36"/>
      <c r="H59" s="36"/>
      <c r="I59" s="36"/>
    </row>
  </sheetData>
  <mergeCells count="1">
    <mergeCell ref="C7:I7"/>
  </mergeCells>
  <phoneticPr fontId="5" type="noConversion"/>
  <printOptions horizontalCentered="1" verticalCentered="1"/>
  <pageMargins left="0.39000000000000007" right="0.39000000000000007" top="0.39000000000000007" bottom="0.39000000000000007" header="0.39000000000000007" footer="0.39000000000000007"/>
  <pageSetup paperSize="9" scale="83" fitToHeight="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7"/>
  <sheetViews>
    <sheetView workbookViewId="0">
      <selection activeCell="F2" sqref="F2:H15"/>
    </sheetView>
  </sheetViews>
  <sheetFormatPr defaultColWidth="11" defaultRowHeight="15"/>
  <cols>
    <col min="1" max="1" width="13.625" customWidth="1"/>
    <col min="2" max="2" width="44.5" customWidth="1"/>
    <col min="6" max="6" width="44.5" customWidth="1"/>
  </cols>
  <sheetData>
    <row r="1" spans="1:18">
      <c r="A1" s="18"/>
      <c r="B1" s="18"/>
      <c r="C1" s="18"/>
      <c r="D1" s="18"/>
      <c r="F1" s="18"/>
      <c r="G1" s="18"/>
      <c r="H1" s="18"/>
    </row>
    <row r="2" spans="1:18">
      <c r="B2" s="66" t="s">
        <v>108</v>
      </c>
      <c r="C2" s="63"/>
      <c r="D2" s="63"/>
      <c r="F2" s="66" t="s">
        <v>108</v>
      </c>
      <c r="G2" s="63"/>
      <c r="H2" s="63"/>
    </row>
    <row r="3" spans="1:18">
      <c r="B3" s="67" t="s">
        <v>109</v>
      </c>
      <c r="C3" s="120">
        <v>43466</v>
      </c>
      <c r="D3" s="121"/>
      <c r="F3" s="67" t="s">
        <v>109</v>
      </c>
      <c r="G3" s="120">
        <v>43525</v>
      </c>
      <c r="H3" s="121"/>
    </row>
    <row r="4" spans="1:18">
      <c r="B4" s="67" t="s">
        <v>9</v>
      </c>
      <c r="C4" s="120">
        <v>43541</v>
      </c>
      <c r="D4" s="121"/>
      <c r="F4" s="67" t="s">
        <v>9</v>
      </c>
      <c r="G4" s="120">
        <v>43533</v>
      </c>
      <c r="H4" s="121"/>
      <c r="J4" s="89">
        <v>9</v>
      </c>
      <c r="K4" s="90">
        <v>3</v>
      </c>
      <c r="L4" s="90">
        <v>24</v>
      </c>
      <c r="M4" s="90">
        <v>2</v>
      </c>
      <c r="N4" s="90">
        <v>22</v>
      </c>
      <c r="O4" s="90">
        <v>0</v>
      </c>
      <c r="P4" s="90">
        <v>5</v>
      </c>
      <c r="Q4" s="91">
        <v>79</v>
      </c>
      <c r="R4" s="91">
        <v>390</v>
      </c>
    </row>
    <row r="5" spans="1:18">
      <c r="C5" s="19" t="s">
        <v>5</v>
      </c>
      <c r="D5" s="19" t="s">
        <v>6</v>
      </c>
      <c r="G5" s="19" t="s">
        <v>5</v>
      </c>
      <c r="H5" s="19" t="s">
        <v>6</v>
      </c>
    </row>
    <row r="6" spans="1:18">
      <c r="B6" s="20" t="s">
        <v>110</v>
      </c>
      <c r="C6" s="20">
        <v>300</v>
      </c>
      <c r="D6" s="20">
        <v>1000</v>
      </c>
      <c r="F6" s="20" t="s">
        <v>110</v>
      </c>
      <c r="G6" s="20">
        <v>300</v>
      </c>
      <c r="H6" s="20">
        <v>1000</v>
      </c>
    </row>
    <row r="7" spans="1:18">
      <c r="B7" t="s">
        <v>111</v>
      </c>
      <c r="C7">
        <v>0</v>
      </c>
      <c r="D7">
        <v>0</v>
      </c>
      <c r="F7" t="s">
        <v>111</v>
      </c>
      <c r="G7">
        <v>0</v>
      </c>
      <c r="H7">
        <v>0</v>
      </c>
    </row>
    <row r="8" spans="1:18">
      <c r="B8" t="s">
        <v>112</v>
      </c>
      <c r="C8">
        <v>159</v>
      </c>
      <c r="D8">
        <v>530</v>
      </c>
      <c r="F8" t="s">
        <v>112</v>
      </c>
      <c r="G8">
        <f>G6-G9</f>
        <v>221</v>
      </c>
      <c r="H8">
        <f>H6-H9</f>
        <v>610</v>
      </c>
      <c r="J8">
        <v>20</v>
      </c>
      <c r="K8">
        <v>10</v>
      </c>
      <c r="L8">
        <f>J8*K8*3</f>
        <v>600</v>
      </c>
    </row>
    <row r="9" spans="1:18">
      <c r="B9" s="18" t="s">
        <v>113</v>
      </c>
      <c r="C9" s="74">
        <f>C6-C8</f>
        <v>141</v>
      </c>
      <c r="D9" s="74">
        <f>D6-D8</f>
        <v>470</v>
      </c>
      <c r="F9" s="18" t="s">
        <v>113</v>
      </c>
      <c r="G9" s="74">
        <v>79</v>
      </c>
      <c r="H9" s="74">
        <v>390</v>
      </c>
      <c r="J9">
        <v>20</v>
      </c>
      <c r="K9">
        <v>10</v>
      </c>
      <c r="L9">
        <f>J9*K9*10</f>
        <v>2000</v>
      </c>
    </row>
    <row r="11" spans="1:18">
      <c r="B11" s="68" t="s">
        <v>114</v>
      </c>
      <c r="C11" s="76">
        <v>150</v>
      </c>
      <c r="D11" s="76">
        <v>500</v>
      </c>
      <c r="F11" s="68" t="s">
        <v>114</v>
      </c>
      <c r="G11" s="76">
        <v>150</v>
      </c>
      <c r="H11" s="76">
        <v>500</v>
      </c>
    </row>
    <row r="12" spans="1:18">
      <c r="B12" t="s">
        <v>115</v>
      </c>
      <c r="C12" s="77">
        <v>0</v>
      </c>
      <c r="D12" s="77">
        <v>0</v>
      </c>
      <c r="F12" t="s">
        <v>115</v>
      </c>
      <c r="G12" s="77">
        <v>0</v>
      </c>
      <c r="H12" s="77">
        <v>0</v>
      </c>
    </row>
    <row r="13" spans="1:18">
      <c r="B13" t="s">
        <v>116</v>
      </c>
      <c r="C13" s="77">
        <v>300</v>
      </c>
      <c r="D13" s="77">
        <v>1000</v>
      </c>
      <c r="F13" t="s">
        <v>116</v>
      </c>
      <c r="G13" s="77">
        <v>600</v>
      </c>
      <c r="H13" s="77">
        <v>2000</v>
      </c>
    </row>
    <row r="14" spans="1:18" ht="15.95" thickBot="1"/>
    <row r="15" spans="1:18">
      <c r="B15" s="22" t="s">
        <v>117</v>
      </c>
      <c r="C15" s="23">
        <v>300</v>
      </c>
      <c r="D15" s="24">
        <v>1000</v>
      </c>
      <c r="F15" s="22" t="s">
        <v>117</v>
      </c>
      <c r="G15" s="23">
        <v>600</v>
      </c>
      <c r="H15" s="24">
        <v>2000</v>
      </c>
    </row>
    <row r="18" spans="2:8">
      <c r="B18" s="66" t="s">
        <v>108</v>
      </c>
      <c r="C18" s="63"/>
      <c r="D18" s="63"/>
      <c r="F18" s="66" t="s">
        <v>108</v>
      </c>
      <c r="G18" s="63"/>
      <c r="H18" s="63"/>
    </row>
    <row r="19" spans="2:8">
      <c r="B19" s="67" t="s">
        <v>109</v>
      </c>
      <c r="C19" s="120">
        <v>43541</v>
      </c>
      <c r="D19" s="121"/>
      <c r="F19" s="67" t="s">
        <v>109</v>
      </c>
      <c r="G19" s="120">
        <v>43466</v>
      </c>
      <c r="H19" s="121"/>
    </row>
    <row r="20" spans="2:8">
      <c r="B20" s="67" t="s">
        <v>9</v>
      </c>
      <c r="C20" s="120">
        <v>43678</v>
      </c>
      <c r="D20" s="121"/>
      <c r="F20" s="67" t="s">
        <v>9</v>
      </c>
      <c r="G20" s="120">
        <v>43541</v>
      </c>
      <c r="H20" s="121"/>
    </row>
    <row r="21" spans="2:8">
      <c r="C21" s="19" t="s">
        <v>5</v>
      </c>
      <c r="D21" s="19" t="s">
        <v>6</v>
      </c>
      <c r="G21" s="19" t="s">
        <v>5</v>
      </c>
      <c r="H21" s="19" t="s">
        <v>6</v>
      </c>
    </row>
    <row r="22" spans="2:8">
      <c r="B22" s="20" t="s">
        <v>110</v>
      </c>
      <c r="C22" s="20">
        <v>141</v>
      </c>
      <c r="D22" s="20">
        <v>470</v>
      </c>
      <c r="F22" s="20" t="s">
        <v>110</v>
      </c>
      <c r="G22" s="20">
        <v>300</v>
      </c>
      <c r="H22" s="20">
        <v>1000</v>
      </c>
    </row>
    <row r="23" spans="2:8">
      <c r="B23" t="s">
        <v>118</v>
      </c>
      <c r="C23">
        <v>300</v>
      </c>
      <c r="D23">
        <v>1000</v>
      </c>
      <c r="F23" t="s">
        <v>111</v>
      </c>
      <c r="G23">
        <v>0</v>
      </c>
      <c r="H23">
        <v>0</v>
      </c>
    </row>
    <row r="24" spans="2:8">
      <c r="B24" t="s">
        <v>112</v>
      </c>
      <c r="C24">
        <v>350</v>
      </c>
      <c r="D24">
        <v>530</v>
      </c>
      <c r="F24" t="s">
        <v>112</v>
      </c>
      <c r="G24">
        <v>159</v>
      </c>
      <c r="H24">
        <v>530</v>
      </c>
    </row>
    <row r="25" spans="2:8">
      <c r="B25" s="18" t="s">
        <v>113</v>
      </c>
      <c r="C25" s="74">
        <f>C22+C23-C24</f>
        <v>91</v>
      </c>
      <c r="D25" s="75">
        <f>D22+D23-D24</f>
        <v>940</v>
      </c>
      <c r="F25" s="18" t="s">
        <v>113</v>
      </c>
      <c r="G25" s="74">
        <f>G22-G24</f>
        <v>141</v>
      </c>
      <c r="H25" s="74">
        <f>H22-H24</f>
        <v>470</v>
      </c>
    </row>
    <row r="27" spans="2:8">
      <c r="B27" s="68" t="s">
        <v>114</v>
      </c>
      <c r="C27" s="76">
        <v>150</v>
      </c>
      <c r="D27" s="76">
        <v>500</v>
      </c>
      <c r="F27" s="68" t="s">
        <v>114</v>
      </c>
      <c r="G27" s="76">
        <v>150</v>
      </c>
      <c r="H27" s="76">
        <v>500</v>
      </c>
    </row>
    <row r="28" spans="2:8">
      <c r="B28" t="s">
        <v>115</v>
      </c>
      <c r="C28" s="77">
        <v>0</v>
      </c>
      <c r="D28" s="77">
        <v>0</v>
      </c>
      <c r="F28" t="s">
        <v>115</v>
      </c>
      <c r="G28" s="77">
        <v>0</v>
      </c>
      <c r="H28" s="77">
        <v>0</v>
      </c>
    </row>
    <row r="29" spans="2:8">
      <c r="B29" t="s">
        <v>116</v>
      </c>
      <c r="C29" s="77">
        <v>300</v>
      </c>
      <c r="D29" s="77">
        <v>0</v>
      </c>
      <c r="F29" t="s">
        <v>116</v>
      </c>
      <c r="G29" s="77">
        <v>300</v>
      </c>
      <c r="H29" s="77">
        <v>1000</v>
      </c>
    </row>
    <row r="30" spans="2:8" ht="15.95" thickBot="1"/>
    <row r="31" spans="2:8">
      <c r="B31" s="22" t="s">
        <v>117</v>
      </c>
      <c r="C31" s="23">
        <v>300</v>
      </c>
      <c r="D31" s="24">
        <v>0</v>
      </c>
      <c r="F31" s="22" t="s">
        <v>117</v>
      </c>
      <c r="G31" s="23">
        <v>300</v>
      </c>
      <c r="H31" s="24">
        <v>1000</v>
      </c>
    </row>
    <row r="34" spans="2:8">
      <c r="B34" s="66" t="s">
        <v>108</v>
      </c>
      <c r="C34" s="63"/>
      <c r="D34" s="63"/>
      <c r="F34" s="66" t="s">
        <v>108</v>
      </c>
      <c r="G34" s="63"/>
      <c r="H34" s="63"/>
    </row>
    <row r="35" spans="2:8">
      <c r="B35" s="67" t="s">
        <v>109</v>
      </c>
      <c r="C35" s="120">
        <v>43466</v>
      </c>
      <c r="D35" s="121"/>
      <c r="F35" s="67" t="s">
        <v>109</v>
      </c>
      <c r="G35" s="120">
        <v>43466</v>
      </c>
      <c r="H35" s="121"/>
    </row>
    <row r="36" spans="2:8">
      <c r="B36" s="67" t="s">
        <v>9</v>
      </c>
      <c r="C36" s="120">
        <v>43541</v>
      </c>
      <c r="D36" s="121"/>
      <c r="F36" s="67" t="s">
        <v>9</v>
      </c>
      <c r="G36" s="120">
        <v>43541</v>
      </c>
      <c r="H36" s="121"/>
    </row>
    <row r="37" spans="2:8">
      <c r="C37" s="19" t="s">
        <v>5</v>
      </c>
      <c r="D37" s="19" t="s">
        <v>6</v>
      </c>
      <c r="G37" s="19" t="s">
        <v>5</v>
      </c>
      <c r="H37" s="19" t="s">
        <v>6</v>
      </c>
    </row>
    <row r="38" spans="2:8">
      <c r="B38" s="20" t="s">
        <v>110</v>
      </c>
      <c r="C38" s="20">
        <v>300</v>
      </c>
      <c r="D38" s="20">
        <v>1000</v>
      </c>
      <c r="F38" s="20" t="s">
        <v>110</v>
      </c>
      <c r="G38" s="20">
        <v>300</v>
      </c>
      <c r="H38" s="20">
        <v>1000</v>
      </c>
    </row>
    <row r="39" spans="2:8">
      <c r="B39" t="s">
        <v>111</v>
      </c>
      <c r="C39">
        <v>0</v>
      </c>
      <c r="D39">
        <v>0</v>
      </c>
      <c r="F39" t="s">
        <v>111</v>
      </c>
      <c r="G39">
        <v>0</v>
      </c>
      <c r="H39">
        <v>0</v>
      </c>
    </row>
    <row r="40" spans="2:8">
      <c r="B40" t="s">
        <v>112</v>
      </c>
      <c r="C40">
        <v>159</v>
      </c>
      <c r="D40">
        <v>530</v>
      </c>
      <c r="F40" t="s">
        <v>112</v>
      </c>
      <c r="G40">
        <v>159</v>
      </c>
      <c r="H40">
        <v>530</v>
      </c>
    </row>
    <row r="41" spans="2:8">
      <c r="B41" s="18" t="s">
        <v>113</v>
      </c>
      <c r="C41" s="74">
        <f>C38-C40</f>
        <v>141</v>
      </c>
      <c r="D41" s="74">
        <f>D38-D40</f>
        <v>470</v>
      </c>
      <c r="F41" s="18" t="s">
        <v>113</v>
      </c>
      <c r="G41" s="74">
        <f>G38-G40</f>
        <v>141</v>
      </c>
      <c r="H41" s="74">
        <f>H38-H40</f>
        <v>470</v>
      </c>
    </row>
    <row r="43" spans="2:8">
      <c r="B43" s="68" t="s">
        <v>114</v>
      </c>
      <c r="C43" s="76">
        <v>150</v>
      </c>
      <c r="D43" s="76">
        <v>500</v>
      </c>
      <c r="F43" s="68" t="s">
        <v>114</v>
      </c>
      <c r="G43" s="76">
        <v>150</v>
      </c>
      <c r="H43" s="76">
        <v>500</v>
      </c>
    </row>
    <row r="44" spans="2:8">
      <c r="B44" t="s">
        <v>115</v>
      </c>
      <c r="C44" s="77">
        <v>0</v>
      </c>
      <c r="D44" s="77">
        <v>0</v>
      </c>
      <c r="F44" t="s">
        <v>115</v>
      </c>
      <c r="G44" s="77">
        <v>0</v>
      </c>
      <c r="H44" s="77">
        <v>0</v>
      </c>
    </row>
    <row r="45" spans="2:8">
      <c r="B45" t="s">
        <v>116</v>
      </c>
      <c r="C45" s="77">
        <v>300</v>
      </c>
      <c r="D45" s="77">
        <v>1000</v>
      </c>
      <c r="F45" t="s">
        <v>116</v>
      </c>
      <c r="G45" s="77">
        <v>300</v>
      </c>
      <c r="H45" s="77">
        <v>1000</v>
      </c>
    </row>
    <row r="46" spans="2:8" ht="15.95" thickBot="1"/>
    <row r="47" spans="2:8">
      <c r="B47" s="22" t="s">
        <v>117</v>
      </c>
      <c r="C47" s="23">
        <v>300</v>
      </c>
      <c r="D47" s="24">
        <v>1000</v>
      </c>
      <c r="F47" s="22" t="s">
        <v>117</v>
      </c>
      <c r="G47" s="23">
        <v>300</v>
      </c>
      <c r="H47" s="24">
        <v>1000</v>
      </c>
    </row>
  </sheetData>
  <mergeCells count="12">
    <mergeCell ref="C35:D35"/>
    <mergeCell ref="C36:D36"/>
    <mergeCell ref="G35:H35"/>
    <mergeCell ref="G36:H36"/>
    <mergeCell ref="C3:D3"/>
    <mergeCell ref="C4:D4"/>
    <mergeCell ref="C19:D19"/>
    <mergeCell ref="C20:D20"/>
    <mergeCell ref="G3:H3"/>
    <mergeCell ref="G4:H4"/>
    <mergeCell ref="G19:H19"/>
    <mergeCell ref="G20:H20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7"/>
  <sheetViews>
    <sheetView workbookViewId="0">
      <selection activeCell="F34" sqref="F34:H47"/>
    </sheetView>
  </sheetViews>
  <sheetFormatPr defaultColWidth="11" defaultRowHeight="15"/>
  <cols>
    <col min="1" max="1" width="5.5" customWidth="1"/>
    <col min="2" max="2" width="44.5" customWidth="1"/>
    <col min="6" max="6" width="44.5" customWidth="1"/>
  </cols>
  <sheetData>
    <row r="1" spans="1:8">
      <c r="A1" s="18"/>
      <c r="B1" s="18"/>
      <c r="C1" s="18"/>
      <c r="D1" s="18"/>
      <c r="F1" s="18"/>
      <c r="G1" s="18"/>
      <c r="H1" s="18"/>
    </row>
    <row r="2" spans="1:8">
      <c r="B2" s="82" t="s">
        <v>119</v>
      </c>
      <c r="C2" s="83"/>
      <c r="D2" s="84"/>
      <c r="F2" s="82" t="s">
        <v>119</v>
      </c>
      <c r="G2" s="83"/>
      <c r="H2" s="84"/>
    </row>
    <row r="3" spans="1:8">
      <c r="B3" s="67" t="s">
        <v>109</v>
      </c>
      <c r="C3" s="120"/>
      <c r="D3" s="121"/>
      <c r="F3" s="67" t="s">
        <v>109</v>
      </c>
      <c r="G3" s="120"/>
      <c r="H3" s="121"/>
    </row>
    <row r="4" spans="1:8">
      <c r="B4" s="67" t="s">
        <v>9</v>
      </c>
      <c r="C4" s="120"/>
      <c r="D4" s="121"/>
      <c r="F4" s="67" t="s">
        <v>9</v>
      </c>
      <c r="G4" s="120"/>
      <c r="H4" s="121"/>
    </row>
    <row r="5" spans="1:8">
      <c r="B5" s="9"/>
      <c r="C5" s="19" t="s">
        <v>5</v>
      </c>
      <c r="D5" s="85" t="s">
        <v>6</v>
      </c>
      <c r="F5" s="9"/>
      <c r="G5" s="19" t="s">
        <v>5</v>
      </c>
      <c r="H5" s="85" t="s">
        <v>6</v>
      </c>
    </row>
    <row r="6" spans="1:8">
      <c r="B6" s="34" t="s">
        <v>110</v>
      </c>
      <c r="C6" s="34"/>
      <c r="D6" s="34"/>
      <c r="F6" s="34" t="s">
        <v>110</v>
      </c>
      <c r="G6" s="34"/>
      <c r="H6" s="34"/>
    </row>
    <row r="7" spans="1:8">
      <c r="B7" s="36" t="s">
        <v>111</v>
      </c>
      <c r="C7" s="36"/>
      <c r="D7" s="36"/>
      <c r="F7" s="36" t="s">
        <v>111</v>
      </c>
      <c r="G7" s="36"/>
      <c r="H7" s="36"/>
    </row>
    <row r="8" spans="1:8">
      <c r="B8" s="36" t="s">
        <v>112</v>
      </c>
      <c r="C8" s="36"/>
      <c r="D8" s="36"/>
      <c r="F8" s="36" t="s">
        <v>112</v>
      </c>
      <c r="G8" s="36"/>
      <c r="H8" s="36"/>
    </row>
    <row r="9" spans="1:8">
      <c r="B9" s="34" t="s">
        <v>113</v>
      </c>
      <c r="C9" s="78"/>
      <c r="D9" s="78"/>
      <c r="F9" s="34" t="s">
        <v>113</v>
      </c>
      <c r="G9" s="78"/>
      <c r="H9" s="78"/>
    </row>
    <row r="10" spans="1:8">
      <c r="B10" s="9"/>
      <c r="D10" s="10"/>
      <c r="F10" s="9"/>
      <c r="H10" s="10"/>
    </row>
    <row r="11" spans="1:8">
      <c r="B11" s="81" t="s">
        <v>114</v>
      </c>
      <c r="C11" s="79">
        <v>150</v>
      </c>
      <c r="D11" s="79">
        <v>500</v>
      </c>
      <c r="F11" s="81" t="s">
        <v>114</v>
      </c>
      <c r="G11" s="79">
        <v>150</v>
      </c>
      <c r="H11" s="79">
        <v>500</v>
      </c>
    </row>
    <row r="12" spans="1:8">
      <c r="B12" s="36" t="s">
        <v>115</v>
      </c>
      <c r="C12" s="80">
        <v>0</v>
      </c>
      <c r="D12" s="80">
        <v>0</v>
      </c>
      <c r="F12" s="36" t="s">
        <v>115</v>
      </c>
      <c r="G12" s="80">
        <v>0</v>
      </c>
      <c r="H12" s="80">
        <v>0</v>
      </c>
    </row>
    <row r="13" spans="1:8">
      <c r="B13" s="36" t="s">
        <v>116</v>
      </c>
      <c r="C13" s="80">
        <v>300</v>
      </c>
      <c r="D13" s="80">
        <v>1000</v>
      </c>
      <c r="F13" s="36" t="s">
        <v>116</v>
      </c>
      <c r="G13" s="80">
        <v>300</v>
      </c>
      <c r="H13" s="80">
        <v>1000</v>
      </c>
    </row>
    <row r="14" spans="1:8" ht="15.95" thickBot="1">
      <c r="B14" s="9"/>
      <c r="D14" s="10"/>
      <c r="F14" s="9"/>
      <c r="H14" s="10"/>
    </row>
    <row r="15" spans="1:8">
      <c r="B15" s="86" t="s">
        <v>117</v>
      </c>
      <c r="C15" s="23"/>
      <c r="D15" s="87"/>
      <c r="F15" s="86" t="s">
        <v>117</v>
      </c>
      <c r="G15" s="23"/>
      <c r="H15" s="87"/>
    </row>
    <row r="18" spans="2:8">
      <c r="B18" s="82" t="s">
        <v>119</v>
      </c>
      <c r="C18" s="83"/>
      <c r="D18" s="84"/>
      <c r="F18" s="82" t="s">
        <v>119</v>
      </c>
      <c r="G18" s="83"/>
      <c r="H18" s="84"/>
    </row>
    <row r="19" spans="2:8">
      <c r="B19" s="67" t="s">
        <v>109</v>
      </c>
      <c r="C19" s="120"/>
      <c r="D19" s="121"/>
      <c r="F19" s="67" t="s">
        <v>109</v>
      </c>
      <c r="G19" s="120"/>
      <c r="H19" s="121"/>
    </row>
    <row r="20" spans="2:8">
      <c r="B20" s="67" t="s">
        <v>9</v>
      </c>
      <c r="C20" s="120"/>
      <c r="D20" s="121"/>
      <c r="F20" s="67" t="s">
        <v>9</v>
      </c>
      <c r="G20" s="120"/>
      <c r="H20" s="121"/>
    </row>
    <row r="21" spans="2:8">
      <c r="B21" s="9"/>
      <c r="C21" s="19" t="s">
        <v>5</v>
      </c>
      <c r="D21" s="85" t="s">
        <v>6</v>
      </c>
      <c r="F21" s="9"/>
      <c r="G21" s="19" t="s">
        <v>5</v>
      </c>
      <c r="H21" s="85" t="s">
        <v>6</v>
      </c>
    </row>
    <row r="22" spans="2:8">
      <c r="B22" s="34" t="s">
        <v>110</v>
      </c>
      <c r="C22" s="34"/>
      <c r="D22" s="34"/>
      <c r="F22" s="34" t="s">
        <v>110</v>
      </c>
      <c r="G22" s="34"/>
      <c r="H22" s="34"/>
    </row>
    <row r="23" spans="2:8">
      <c r="B23" s="36" t="s">
        <v>111</v>
      </c>
      <c r="C23" s="36"/>
      <c r="D23" s="36"/>
      <c r="F23" s="36" t="s">
        <v>111</v>
      </c>
      <c r="G23" s="36"/>
      <c r="H23" s="36"/>
    </row>
    <row r="24" spans="2:8">
      <c r="B24" s="36" t="s">
        <v>112</v>
      </c>
      <c r="C24" s="36"/>
      <c r="D24" s="36"/>
      <c r="F24" s="36" t="s">
        <v>112</v>
      </c>
      <c r="G24" s="36"/>
      <c r="H24" s="36"/>
    </row>
    <row r="25" spans="2:8">
      <c r="B25" s="34" t="s">
        <v>113</v>
      </c>
      <c r="C25" s="78"/>
      <c r="D25" s="78"/>
      <c r="F25" s="34" t="s">
        <v>113</v>
      </c>
      <c r="G25" s="78"/>
      <c r="H25" s="78"/>
    </row>
    <row r="26" spans="2:8">
      <c r="B26" s="9"/>
      <c r="D26" s="10"/>
      <c r="F26" s="9"/>
      <c r="H26" s="10"/>
    </row>
    <row r="27" spans="2:8">
      <c r="B27" s="81" t="s">
        <v>114</v>
      </c>
      <c r="C27" s="79">
        <v>150</v>
      </c>
      <c r="D27" s="79">
        <v>500</v>
      </c>
      <c r="F27" s="81" t="s">
        <v>114</v>
      </c>
      <c r="G27" s="79">
        <v>150</v>
      </c>
      <c r="H27" s="79">
        <v>500</v>
      </c>
    </row>
    <row r="28" spans="2:8">
      <c r="B28" s="36" t="s">
        <v>115</v>
      </c>
      <c r="C28" s="80">
        <v>0</v>
      </c>
      <c r="D28" s="80">
        <v>0</v>
      </c>
      <c r="F28" s="36" t="s">
        <v>115</v>
      </c>
      <c r="G28" s="80">
        <v>0</v>
      </c>
      <c r="H28" s="80">
        <v>0</v>
      </c>
    </row>
    <row r="29" spans="2:8">
      <c r="B29" s="36" t="s">
        <v>116</v>
      </c>
      <c r="C29" s="80">
        <v>300</v>
      </c>
      <c r="D29" s="80">
        <v>1000</v>
      </c>
      <c r="F29" s="36" t="s">
        <v>116</v>
      </c>
      <c r="G29" s="80">
        <v>300</v>
      </c>
      <c r="H29" s="80">
        <v>1000</v>
      </c>
    </row>
    <row r="30" spans="2:8" ht="15.95" thickBot="1">
      <c r="B30" s="9"/>
      <c r="D30" s="10"/>
      <c r="F30" s="9"/>
      <c r="H30" s="10"/>
    </row>
    <row r="31" spans="2:8">
      <c r="B31" s="86" t="s">
        <v>117</v>
      </c>
      <c r="C31" s="23"/>
      <c r="D31" s="87"/>
      <c r="F31" s="86" t="s">
        <v>117</v>
      </c>
      <c r="G31" s="23"/>
      <c r="H31" s="87"/>
    </row>
    <row r="34" spans="2:8">
      <c r="B34" s="82" t="s">
        <v>119</v>
      </c>
      <c r="C34" s="83"/>
      <c r="D34" s="84"/>
      <c r="F34" s="82" t="s">
        <v>119</v>
      </c>
      <c r="G34" s="83"/>
      <c r="H34" s="84"/>
    </row>
    <row r="35" spans="2:8">
      <c r="B35" s="67" t="s">
        <v>109</v>
      </c>
      <c r="C35" s="120"/>
      <c r="D35" s="121"/>
      <c r="F35" s="67" t="s">
        <v>109</v>
      </c>
      <c r="G35" s="120"/>
      <c r="H35" s="121"/>
    </row>
    <row r="36" spans="2:8">
      <c r="B36" s="67" t="s">
        <v>9</v>
      </c>
      <c r="C36" s="120"/>
      <c r="D36" s="121"/>
      <c r="F36" s="67" t="s">
        <v>9</v>
      </c>
      <c r="G36" s="120"/>
      <c r="H36" s="121"/>
    </row>
    <row r="37" spans="2:8">
      <c r="B37" s="9"/>
      <c r="C37" s="19" t="s">
        <v>5</v>
      </c>
      <c r="D37" s="85" t="s">
        <v>6</v>
      </c>
      <c r="F37" s="9"/>
      <c r="G37" s="19" t="s">
        <v>5</v>
      </c>
      <c r="H37" s="85" t="s">
        <v>6</v>
      </c>
    </row>
    <row r="38" spans="2:8">
      <c r="B38" s="34" t="s">
        <v>110</v>
      </c>
      <c r="C38" s="34"/>
      <c r="D38" s="34"/>
      <c r="F38" s="34" t="s">
        <v>110</v>
      </c>
      <c r="G38" s="34"/>
      <c r="H38" s="34"/>
    </row>
    <row r="39" spans="2:8">
      <c r="B39" s="36" t="s">
        <v>111</v>
      </c>
      <c r="C39" s="36"/>
      <c r="D39" s="36"/>
      <c r="F39" s="36" t="s">
        <v>111</v>
      </c>
      <c r="G39" s="36"/>
      <c r="H39" s="36"/>
    </row>
    <row r="40" spans="2:8">
      <c r="B40" s="36" t="s">
        <v>112</v>
      </c>
      <c r="C40" s="36"/>
      <c r="D40" s="36"/>
      <c r="F40" s="36" t="s">
        <v>112</v>
      </c>
      <c r="G40" s="36"/>
      <c r="H40" s="36"/>
    </row>
    <row r="41" spans="2:8">
      <c r="B41" s="34" t="s">
        <v>113</v>
      </c>
      <c r="C41" s="78"/>
      <c r="D41" s="78"/>
      <c r="F41" s="34" t="s">
        <v>113</v>
      </c>
      <c r="G41" s="78"/>
      <c r="H41" s="78"/>
    </row>
    <row r="42" spans="2:8">
      <c r="B42" s="9"/>
      <c r="D42" s="10"/>
      <c r="F42" s="9"/>
      <c r="H42" s="10"/>
    </row>
    <row r="43" spans="2:8">
      <c r="B43" s="81" t="s">
        <v>114</v>
      </c>
      <c r="C43" s="79">
        <v>150</v>
      </c>
      <c r="D43" s="79">
        <v>500</v>
      </c>
      <c r="F43" s="81" t="s">
        <v>114</v>
      </c>
      <c r="G43" s="79">
        <v>150</v>
      </c>
      <c r="H43" s="79">
        <v>500</v>
      </c>
    </row>
    <row r="44" spans="2:8">
      <c r="B44" s="36" t="s">
        <v>115</v>
      </c>
      <c r="C44" s="80">
        <v>0</v>
      </c>
      <c r="D44" s="80">
        <v>0</v>
      </c>
      <c r="F44" s="36" t="s">
        <v>115</v>
      </c>
      <c r="G44" s="80">
        <v>0</v>
      </c>
      <c r="H44" s="80">
        <v>0</v>
      </c>
    </row>
    <row r="45" spans="2:8">
      <c r="B45" s="36" t="s">
        <v>116</v>
      </c>
      <c r="C45" s="80">
        <v>300</v>
      </c>
      <c r="D45" s="80">
        <v>1000</v>
      </c>
      <c r="F45" s="36" t="s">
        <v>116</v>
      </c>
      <c r="G45" s="80">
        <v>300</v>
      </c>
      <c r="H45" s="80">
        <v>1000</v>
      </c>
    </row>
    <row r="46" spans="2:8" ht="15.95" thickBot="1">
      <c r="B46" s="9"/>
      <c r="D46" s="10"/>
      <c r="F46" s="9"/>
      <c r="H46" s="10"/>
    </row>
    <row r="47" spans="2:8">
      <c r="B47" s="86" t="s">
        <v>117</v>
      </c>
      <c r="C47" s="23"/>
      <c r="D47" s="87"/>
      <c r="F47" s="86" t="s">
        <v>117</v>
      </c>
      <c r="G47" s="23"/>
      <c r="H47" s="87"/>
    </row>
  </sheetData>
  <mergeCells count="12">
    <mergeCell ref="C20:D20"/>
    <mergeCell ref="G20:H20"/>
    <mergeCell ref="C35:D35"/>
    <mergeCell ref="G35:H35"/>
    <mergeCell ref="C36:D36"/>
    <mergeCell ref="G36:H36"/>
    <mergeCell ref="C3:D3"/>
    <mergeCell ref="G3:H3"/>
    <mergeCell ref="C4:D4"/>
    <mergeCell ref="G4:H4"/>
    <mergeCell ref="C19:D19"/>
    <mergeCell ref="G19:H19"/>
  </mergeCells>
  <phoneticPr fontId="5" type="noConversion"/>
  <printOptions horizontalCentered="1" verticalCentered="1"/>
  <pageMargins left="0.39000000000000007" right="0.39000000000000007" top="0.39000000000000007" bottom="0.39000000000000007" header="0.39000000000000007" footer="0.39000000000000007"/>
  <pageSetup paperSize="9" scale="77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D21"/>
  <sheetViews>
    <sheetView workbookViewId="0">
      <selection activeCell="K31" sqref="K31"/>
    </sheetView>
  </sheetViews>
  <sheetFormatPr defaultColWidth="11" defaultRowHeight="15"/>
  <cols>
    <col min="1" max="1" width="6.125" customWidth="1"/>
    <col min="2" max="2" width="14.625" customWidth="1"/>
    <col min="3" max="3" width="20" customWidth="1"/>
    <col min="4" max="4" width="15.375" customWidth="1"/>
    <col min="5" max="56" width="5.625" customWidth="1"/>
  </cols>
  <sheetData>
    <row r="1" spans="1:56">
      <c r="A1" s="56"/>
      <c r="B1" s="57" t="s">
        <v>120</v>
      </c>
      <c r="C1" s="58"/>
      <c r="D1" s="58"/>
      <c r="E1" s="58"/>
      <c r="F1" s="58"/>
      <c r="G1" s="58"/>
      <c r="H1" s="58"/>
      <c r="I1" s="58"/>
      <c r="J1" s="59"/>
      <c r="K1" s="59"/>
      <c r="L1" s="59"/>
      <c r="M1" s="59"/>
      <c r="N1" s="59"/>
      <c r="O1" s="59"/>
      <c r="P1" s="59"/>
      <c r="Q1" s="59"/>
    </row>
    <row r="2" spans="1:56">
      <c r="A2" s="31"/>
      <c r="B2" s="27" t="s">
        <v>121</v>
      </c>
      <c r="C2" s="28"/>
      <c r="D2" s="28"/>
      <c r="E2" s="28"/>
      <c r="F2" s="28"/>
      <c r="G2" s="28"/>
      <c r="H2" s="28" t="s">
        <v>2</v>
      </c>
      <c r="I2" s="28"/>
      <c r="J2" s="29"/>
      <c r="K2" s="29"/>
      <c r="L2" s="29"/>
      <c r="M2" s="29"/>
      <c r="N2" s="29"/>
      <c r="O2" s="29"/>
      <c r="P2" s="29"/>
      <c r="Q2" s="29"/>
    </row>
    <row r="3" spans="1:56">
      <c r="A3" s="31"/>
      <c r="B3" s="27" t="s">
        <v>122</v>
      </c>
      <c r="C3" s="28"/>
      <c r="D3" s="28"/>
      <c r="E3" s="28"/>
      <c r="F3" s="28"/>
      <c r="G3" s="28"/>
      <c r="H3" s="28"/>
      <c r="I3" s="28"/>
      <c r="J3" s="29"/>
      <c r="K3" s="29"/>
      <c r="L3" s="29"/>
      <c r="M3" s="29"/>
      <c r="N3" s="29"/>
      <c r="O3" s="29"/>
      <c r="P3" s="29"/>
      <c r="Q3" s="29"/>
    </row>
    <row r="4" spans="1:56" s="25" customFormat="1">
      <c r="E4" s="25" t="s">
        <v>123</v>
      </c>
      <c r="F4" s="25" t="s">
        <v>124</v>
      </c>
      <c r="G4" s="25" t="s">
        <v>125</v>
      </c>
      <c r="H4" s="25" t="s">
        <v>126</v>
      </c>
      <c r="I4" s="25" t="s">
        <v>127</v>
      </c>
      <c r="J4" s="25" t="s">
        <v>128</v>
      </c>
      <c r="K4" s="25" t="s">
        <v>129</v>
      </c>
      <c r="L4" s="25" t="s">
        <v>130</v>
      </c>
      <c r="M4" s="25" t="s">
        <v>131</v>
      </c>
      <c r="N4" s="25" t="s">
        <v>132</v>
      </c>
      <c r="O4" s="25" t="s">
        <v>133</v>
      </c>
      <c r="P4" s="25" t="s">
        <v>134</v>
      </c>
      <c r="Q4" s="25" t="s">
        <v>135</v>
      </c>
      <c r="R4" s="25" t="s">
        <v>136</v>
      </c>
      <c r="S4" s="25" t="s">
        <v>137</v>
      </c>
      <c r="T4" s="25" t="s">
        <v>138</v>
      </c>
      <c r="U4" s="25" t="s">
        <v>139</v>
      </c>
      <c r="V4" s="25" t="s">
        <v>140</v>
      </c>
      <c r="W4" s="25" t="s">
        <v>141</v>
      </c>
      <c r="X4" s="25" t="s">
        <v>142</v>
      </c>
      <c r="Y4" s="25" t="s">
        <v>143</v>
      </c>
      <c r="Z4" s="25" t="s">
        <v>144</v>
      </c>
      <c r="AA4" s="25" t="s">
        <v>145</v>
      </c>
      <c r="AB4" s="25" t="s">
        <v>146</v>
      </c>
      <c r="AC4" s="25" t="s">
        <v>147</v>
      </c>
      <c r="AD4" s="25" t="s">
        <v>148</v>
      </c>
      <c r="AE4" s="25" t="s">
        <v>149</v>
      </c>
      <c r="AF4" s="25" t="s">
        <v>150</v>
      </c>
      <c r="AG4" s="25" t="s">
        <v>151</v>
      </c>
      <c r="AH4" s="25" t="s">
        <v>152</v>
      </c>
      <c r="AI4" s="25" t="s">
        <v>153</v>
      </c>
      <c r="AJ4" s="25" t="s">
        <v>154</v>
      </c>
      <c r="AK4" s="25" t="s">
        <v>155</v>
      </c>
      <c r="AL4" s="25" t="s">
        <v>156</v>
      </c>
      <c r="AM4" s="25" t="s">
        <v>157</v>
      </c>
      <c r="AN4" s="25" t="s">
        <v>158</v>
      </c>
      <c r="AO4" s="25" t="s">
        <v>159</v>
      </c>
      <c r="AP4" s="25" t="s">
        <v>160</v>
      </c>
      <c r="AQ4" s="25" t="s">
        <v>161</v>
      </c>
      <c r="AR4" s="25" t="s">
        <v>162</v>
      </c>
      <c r="AS4" s="25" t="s">
        <v>163</v>
      </c>
      <c r="AT4" s="25" t="s">
        <v>164</v>
      </c>
      <c r="AU4" s="25" t="s">
        <v>165</v>
      </c>
      <c r="AV4" s="25" t="s">
        <v>166</v>
      </c>
      <c r="AW4" s="25" t="s">
        <v>167</v>
      </c>
      <c r="AX4" s="25" t="s">
        <v>168</v>
      </c>
      <c r="AY4" s="25" t="s">
        <v>169</v>
      </c>
      <c r="AZ4" s="25" t="s">
        <v>170</v>
      </c>
      <c r="BA4" s="25" t="s">
        <v>171</v>
      </c>
      <c r="BB4" s="25" t="s">
        <v>172</v>
      </c>
      <c r="BC4" s="25" t="s">
        <v>173</v>
      </c>
      <c r="BD4" s="25" t="s">
        <v>174</v>
      </c>
    </row>
    <row r="5" spans="1:56">
      <c r="B5" t="s">
        <v>175</v>
      </c>
      <c r="C5" t="s">
        <v>176</v>
      </c>
      <c r="D5" t="s">
        <v>177</v>
      </c>
    </row>
    <row r="6" spans="1:56" s="94" customFormat="1" ht="15" customHeight="1">
      <c r="B6" s="94" t="s">
        <v>178</v>
      </c>
      <c r="C6" s="94" t="s">
        <v>179</v>
      </c>
      <c r="E6" s="94">
        <v>5</v>
      </c>
      <c r="F6" s="94">
        <v>7</v>
      </c>
      <c r="G6" s="94">
        <v>18</v>
      </c>
      <c r="H6" s="94">
        <v>25</v>
      </c>
      <c r="I6" s="94">
        <v>35</v>
      </c>
      <c r="J6" s="94">
        <v>32</v>
      </c>
      <c r="K6" s="94">
        <v>23</v>
      </c>
      <c r="L6" s="94">
        <v>8</v>
      </c>
      <c r="M6" s="94">
        <v>5</v>
      </c>
      <c r="N6" s="94">
        <v>2</v>
      </c>
      <c r="O6" s="94">
        <v>0</v>
      </c>
      <c r="P6" s="94">
        <v>0</v>
      </c>
      <c r="Q6" s="94">
        <v>0</v>
      </c>
      <c r="R6" s="94">
        <v>0</v>
      </c>
      <c r="S6" s="94">
        <v>0</v>
      </c>
    </row>
    <row r="7" spans="1:56" s="94" customFormat="1" ht="15" customHeight="1">
      <c r="B7" s="94" t="s">
        <v>178</v>
      </c>
      <c r="C7" s="94" t="s">
        <v>180</v>
      </c>
      <c r="E7" s="94">
        <v>1</v>
      </c>
      <c r="F7" s="94">
        <v>2</v>
      </c>
      <c r="G7" s="94">
        <v>4</v>
      </c>
      <c r="H7" s="94">
        <v>2</v>
      </c>
      <c r="I7" s="94">
        <v>1</v>
      </c>
      <c r="J7" s="94">
        <v>0</v>
      </c>
      <c r="K7" s="94">
        <v>0</v>
      </c>
      <c r="L7" s="94">
        <v>0</v>
      </c>
      <c r="M7" s="94">
        <v>0</v>
      </c>
      <c r="N7" s="94">
        <v>0</v>
      </c>
      <c r="O7" s="94">
        <v>0</v>
      </c>
      <c r="P7" s="94">
        <v>0</v>
      </c>
      <c r="Q7" s="94">
        <v>0</v>
      </c>
      <c r="R7" s="94">
        <v>0</v>
      </c>
      <c r="S7" s="94">
        <v>0</v>
      </c>
    </row>
    <row r="8" spans="1:56" ht="15" customHeight="1">
      <c r="B8" s="25" t="s">
        <v>178</v>
      </c>
      <c r="C8" s="25" t="s">
        <v>181</v>
      </c>
      <c r="D8" s="25"/>
      <c r="E8" s="25">
        <v>0</v>
      </c>
      <c r="F8" s="25">
        <v>1</v>
      </c>
      <c r="G8" s="25">
        <v>5</v>
      </c>
      <c r="H8" s="25">
        <v>8</v>
      </c>
      <c r="I8" s="25">
        <v>10</v>
      </c>
      <c r="J8" s="25">
        <v>10</v>
      </c>
      <c r="K8" s="25">
        <v>6</v>
      </c>
      <c r="L8" s="25">
        <v>1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</row>
    <row r="9" spans="1:56" ht="15" customHeight="1">
      <c r="B9" s="95" t="s">
        <v>182</v>
      </c>
      <c r="C9" s="95" t="s">
        <v>179</v>
      </c>
      <c r="D9" s="95"/>
      <c r="E9" s="95">
        <v>0</v>
      </c>
      <c r="F9" s="95">
        <v>0</v>
      </c>
      <c r="G9" s="95">
        <v>0</v>
      </c>
      <c r="H9" s="95">
        <v>2</v>
      </c>
      <c r="I9" s="95">
        <v>3</v>
      </c>
      <c r="J9" s="95">
        <v>2</v>
      </c>
      <c r="K9" s="95">
        <v>3</v>
      </c>
      <c r="L9" s="95">
        <v>2</v>
      </c>
      <c r="M9" s="95">
        <v>1</v>
      </c>
      <c r="N9" s="95">
        <v>2</v>
      </c>
      <c r="O9" s="95">
        <v>0</v>
      </c>
      <c r="P9" s="95">
        <v>0</v>
      </c>
      <c r="Q9" s="95">
        <v>0</v>
      </c>
      <c r="R9" s="95">
        <v>0</v>
      </c>
      <c r="S9" s="95">
        <v>0</v>
      </c>
    </row>
    <row r="10" spans="1:56" ht="15" customHeight="1">
      <c r="B10" t="s">
        <v>182</v>
      </c>
      <c r="C10" t="s">
        <v>180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</row>
    <row r="11" spans="1:56" ht="15" customHeight="1">
      <c r="B11" s="25" t="s">
        <v>182</v>
      </c>
      <c r="C11" s="25" t="s">
        <v>181</v>
      </c>
      <c r="D11" s="25"/>
      <c r="E11" s="25">
        <v>0</v>
      </c>
      <c r="F11" s="25">
        <v>0</v>
      </c>
      <c r="G11" s="25">
        <v>0</v>
      </c>
      <c r="H11" s="25">
        <v>1</v>
      </c>
      <c r="I11" s="25">
        <v>1</v>
      </c>
      <c r="J11" s="25">
        <v>0</v>
      </c>
      <c r="K11" s="25">
        <v>0</v>
      </c>
      <c r="L11" s="25">
        <v>0</v>
      </c>
      <c r="M11" s="25">
        <v>0</v>
      </c>
      <c r="N11" s="25">
        <v>1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</row>
    <row r="12" spans="1:56" ht="15" customHeight="1">
      <c r="B12" s="95" t="s">
        <v>183</v>
      </c>
      <c r="C12" s="95" t="s">
        <v>179</v>
      </c>
      <c r="D12" s="95"/>
      <c r="E12" s="95">
        <v>0</v>
      </c>
      <c r="F12" s="95">
        <v>0</v>
      </c>
      <c r="G12" s="95">
        <v>1</v>
      </c>
      <c r="H12" s="95">
        <v>0</v>
      </c>
      <c r="I12" s="95">
        <v>1</v>
      </c>
      <c r="J12" s="95">
        <v>0</v>
      </c>
      <c r="K12" s="95">
        <v>0</v>
      </c>
      <c r="L12" s="95">
        <v>8</v>
      </c>
      <c r="M12" s="95">
        <v>15</v>
      </c>
      <c r="N12" s="95">
        <v>35</v>
      </c>
      <c r="O12" s="95">
        <v>70</v>
      </c>
      <c r="P12" s="95">
        <v>60</v>
      </c>
      <c r="Q12" s="95">
        <v>29</v>
      </c>
      <c r="R12" s="95">
        <v>34</v>
      </c>
      <c r="S12" s="95">
        <v>25</v>
      </c>
    </row>
    <row r="13" spans="1:56" ht="15" customHeight="1">
      <c r="B13" t="s">
        <v>183</v>
      </c>
      <c r="C13" t="s">
        <v>180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2</v>
      </c>
      <c r="N13">
        <v>5</v>
      </c>
      <c r="O13">
        <v>4</v>
      </c>
      <c r="P13">
        <v>1</v>
      </c>
      <c r="Q13">
        <v>0</v>
      </c>
      <c r="R13">
        <v>0</v>
      </c>
      <c r="S13">
        <v>0</v>
      </c>
    </row>
    <row r="14" spans="1:56" ht="15" customHeight="1">
      <c r="B14" s="25" t="s">
        <v>183</v>
      </c>
      <c r="C14" s="25" t="s">
        <v>181</v>
      </c>
      <c r="D14" s="25"/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5</v>
      </c>
      <c r="N14" s="25">
        <v>15</v>
      </c>
      <c r="O14" s="25">
        <v>10</v>
      </c>
      <c r="P14" s="25">
        <v>5</v>
      </c>
      <c r="Q14" s="25">
        <v>2</v>
      </c>
      <c r="R14" s="25">
        <v>2</v>
      </c>
      <c r="S14" s="25">
        <v>1</v>
      </c>
    </row>
    <row r="15" spans="1:56" ht="15" customHeight="1">
      <c r="B15" s="95" t="s">
        <v>184</v>
      </c>
      <c r="C15" s="95" t="s">
        <v>179</v>
      </c>
      <c r="D15" s="95"/>
      <c r="E15" s="95">
        <v>25</v>
      </c>
      <c r="F15" s="95">
        <v>18</v>
      </c>
      <c r="G15" s="95">
        <v>12</v>
      </c>
      <c r="H15" s="95">
        <v>7</v>
      </c>
      <c r="I15" s="95">
        <v>5</v>
      </c>
      <c r="J15" s="95">
        <v>7</v>
      </c>
      <c r="K15" s="95">
        <v>5</v>
      </c>
      <c r="L15" s="95">
        <v>3</v>
      </c>
      <c r="M15" s="95">
        <v>5</v>
      </c>
      <c r="N15" s="95">
        <v>7</v>
      </c>
      <c r="O15" s="95">
        <v>3</v>
      </c>
      <c r="P15" s="95">
        <v>1</v>
      </c>
      <c r="Q15" s="95">
        <v>5</v>
      </c>
      <c r="R15" s="95">
        <v>6</v>
      </c>
      <c r="S15" s="95">
        <v>8</v>
      </c>
    </row>
    <row r="16" spans="1:56" ht="15" customHeight="1">
      <c r="B16" t="s">
        <v>184</v>
      </c>
      <c r="C16" t="s">
        <v>180</v>
      </c>
      <c r="E16">
        <v>4</v>
      </c>
      <c r="F16">
        <v>3</v>
      </c>
      <c r="G16">
        <v>0</v>
      </c>
      <c r="H16">
        <v>1</v>
      </c>
      <c r="I16">
        <v>0</v>
      </c>
      <c r="J16">
        <v>0</v>
      </c>
      <c r="K16">
        <v>1</v>
      </c>
      <c r="L16">
        <v>0</v>
      </c>
      <c r="M16">
        <v>0</v>
      </c>
      <c r="N16">
        <v>1</v>
      </c>
      <c r="O16">
        <v>0</v>
      </c>
      <c r="P16">
        <v>1</v>
      </c>
      <c r="Q16">
        <v>0</v>
      </c>
      <c r="R16">
        <v>0</v>
      </c>
      <c r="S16">
        <v>1</v>
      </c>
    </row>
    <row r="17" spans="2:19" ht="15" customHeight="1">
      <c r="B17" s="25" t="s">
        <v>184</v>
      </c>
      <c r="C17" s="25" t="s">
        <v>181</v>
      </c>
      <c r="D17" s="25"/>
      <c r="E17" s="25">
        <v>8</v>
      </c>
      <c r="F17" s="25">
        <v>7</v>
      </c>
      <c r="G17" s="25">
        <v>5</v>
      </c>
      <c r="H17" s="25">
        <v>3</v>
      </c>
      <c r="I17" s="25">
        <v>2</v>
      </c>
      <c r="J17" s="25">
        <v>3</v>
      </c>
      <c r="K17" s="25">
        <v>2</v>
      </c>
      <c r="L17" s="25">
        <v>1</v>
      </c>
      <c r="M17" s="25">
        <v>1</v>
      </c>
      <c r="N17" s="25">
        <v>1</v>
      </c>
      <c r="O17" s="25">
        <v>1</v>
      </c>
      <c r="P17" s="25">
        <v>0</v>
      </c>
      <c r="Q17" s="25">
        <v>1</v>
      </c>
      <c r="R17" s="25">
        <v>1</v>
      </c>
      <c r="S17" s="25">
        <v>1</v>
      </c>
    </row>
    <row r="18" spans="2:19" ht="15" customHeight="1">
      <c r="B18" t="s">
        <v>185</v>
      </c>
      <c r="C18" t="s">
        <v>179</v>
      </c>
      <c r="E18">
        <v>0</v>
      </c>
      <c r="F18">
        <v>0</v>
      </c>
      <c r="G18">
        <v>1</v>
      </c>
      <c r="H18">
        <v>0</v>
      </c>
      <c r="I18">
        <v>1</v>
      </c>
      <c r="J18">
        <v>0</v>
      </c>
      <c r="K18">
        <v>0</v>
      </c>
      <c r="L18">
        <v>3</v>
      </c>
      <c r="M18">
        <v>6</v>
      </c>
      <c r="N18">
        <v>15</v>
      </c>
      <c r="O18">
        <v>45</v>
      </c>
      <c r="P18">
        <v>80</v>
      </c>
      <c r="Q18">
        <v>120</v>
      </c>
      <c r="R18">
        <v>250</v>
      </c>
      <c r="S18">
        <v>190</v>
      </c>
    </row>
    <row r="19" spans="2:19" ht="15" customHeight="1">
      <c r="B19" t="s">
        <v>185</v>
      </c>
      <c r="C19" t="s">
        <v>180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2</v>
      </c>
      <c r="N19">
        <v>5</v>
      </c>
      <c r="O19">
        <v>4</v>
      </c>
      <c r="P19">
        <v>6</v>
      </c>
      <c r="Q19">
        <v>12</v>
      </c>
      <c r="R19">
        <v>7</v>
      </c>
      <c r="S19">
        <v>4</v>
      </c>
    </row>
    <row r="20" spans="2:19" ht="15" customHeight="1">
      <c r="B20" t="s">
        <v>185</v>
      </c>
      <c r="C20" t="s">
        <v>181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1</v>
      </c>
      <c r="N20">
        <v>2</v>
      </c>
      <c r="O20">
        <v>5</v>
      </c>
      <c r="P20">
        <v>10</v>
      </c>
      <c r="Q20">
        <v>13</v>
      </c>
      <c r="R20">
        <v>23</v>
      </c>
      <c r="S20">
        <v>12</v>
      </c>
    </row>
    <row r="21" spans="2:19" ht="15" customHeight="1"/>
  </sheetData>
  <autoFilter ref="A5:BD20" xr:uid="{00000000-0009-0000-0000-000005000000}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E3C2241DE8244C8C878119BC3F1C82" ma:contentTypeVersion="8" ma:contentTypeDescription="Create a new document." ma:contentTypeScope="" ma:versionID="058924d526f688538a902df8f66a3e53">
  <xsd:schema xmlns:xsd="http://www.w3.org/2001/XMLSchema" xmlns:xs="http://www.w3.org/2001/XMLSchema" xmlns:p="http://schemas.microsoft.com/office/2006/metadata/properties" xmlns:ns2="ce8a7467-8352-403e-b49e-65a35cb59c87" xmlns:ns3="7e1b0daf-797c-4a8c-a7fb-059e12aafcd1" targetNamespace="http://schemas.microsoft.com/office/2006/metadata/properties" ma:root="true" ma:fieldsID="054dc2c86df430a4b8f80772548a9466" ns2:_="" ns3:_="">
    <xsd:import namespace="ce8a7467-8352-403e-b49e-65a35cb59c87"/>
    <xsd:import namespace="7e1b0daf-797c-4a8c-a7fb-059e12aafc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8a7467-8352-403e-b49e-65a35cb59c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1b0daf-797c-4a8c-a7fb-059e12aafcd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287055-30EE-4F55-A652-0C538CD8EC8F}"/>
</file>

<file path=customXml/itemProps2.xml><?xml version="1.0" encoding="utf-8"?>
<ds:datastoreItem xmlns:ds="http://schemas.openxmlformats.org/officeDocument/2006/customXml" ds:itemID="{9D16725D-6D63-42B2-A79F-A0ACE5531C95}"/>
</file>

<file path=customXml/itemProps3.xml><?xml version="1.0" encoding="utf-8"?>
<ds:datastoreItem xmlns:ds="http://schemas.openxmlformats.org/officeDocument/2006/customXml" ds:itemID="{EFB18AA1-7821-4FF1-94D7-F05D24EDC8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  VALINGOT DELAURENTI</dc:creator>
  <cp:keywords/>
  <dc:description/>
  <cp:lastModifiedBy>Guest User</cp:lastModifiedBy>
  <cp:revision/>
  <dcterms:created xsi:type="dcterms:W3CDTF">2019-03-04T12:30:06Z</dcterms:created>
  <dcterms:modified xsi:type="dcterms:W3CDTF">2022-11-05T16:45:25Z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0x010100FAE3C2241DE8244C8C878119BC3F1C82</vt:lpwstr>
  </property>
  <property fmtid="{D5CDD505-2E9C-101B-9397-08002B2CF9AE}" pid="3" name="MediaServiceImageTags">
    <vt:lpwstr/>
  </property>
</Properties>
</file>