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Letizia.COTTAFAVI\Desktop\"/>
    </mc:Choice>
  </mc:AlternateContent>
  <xr:revisionPtr revIDLastSave="0" documentId="8_{02FD26E5-F211-4235-BBC8-95BC7B7B5E01}" xr6:coauthVersionLast="36" xr6:coauthVersionMax="36" xr10:uidLastSave="{00000000-0000-0000-0000-000000000000}"/>
  <bookViews>
    <workbookView xWindow="0" yWindow="0" windowWidth="20490" windowHeight="7545" xr2:uid="{00000000-000D-0000-FFFF-FFFF00000000}"/>
  </bookViews>
  <sheets>
    <sheet name="HP Box A" sheetId="1" r:id="rId1"/>
    <sheet name="Training Kit" sheetId="11"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2" i="1" l="1"/>
  <c r="G21" i="1"/>
  <c r="G22" i="1"/>
  <c r="G16" i="1"/>
  <c r="G14" i="1"/>
  <c r="G13" i="1"/>
  <c r="G9" i="1"/>
  <c r="G10" i="1"/>
  <c r="G11" i="1"/>
  <c r="G8" i="1"/>
  <c r="G7" i="1"/>
  <c r="G24" i="1" s="1"/>
  <c r="G19" i="1"/>
  <c r="G18" i="1"/>
  <c r="A4" i="11"/>
  <c r="G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alexandra.machado</author>
  </authors>
  <commentList>
    <comment ref="C11" authorId="0" shapeId="0" xr:uid="{00000000-0006-0000-0000-000001000000}">
      <text>
        <r>
          <rPr>
            <b/>
            <sz val="8"/>
            <color indexed="81"/>
            <rFont val="Tahoma"/>
            <family val="2"/>
          </rPr>
          <t>alexandra.machado:</t>
        </r>
        <r>
          <rPr>
            <sz val="8"/>
            <color indexed="81"/>
            <rFont val="Tahoma"/>
            <family val="2"/>
          </rPr>
          <t xml:space="preserve">
House hold water treatment posters</t>
        </r>
      </text>
    </comment>
    <comment ref="C12" authorId="0" shapeId="0" xr:uid="{00000000-0006-0000-0000-000002000000}">
      <text>
        <r>
          <rPr>
            <b/>
            <sz val="8"/>
            <color indexed="81"/>
            <rFont val="Tahoma"/>
            <family val="2"/>
          </rPr>
          <t>alexandra.machado:</t>
        </r>
        <r>
          <rPr>
            <sz val="8"/>
            <color indexed="81"/>
            <rFont val="Tahoma"/>
            <family val="2"/>
          </rPr>
          <t xml:space="preserve">
pur sachet not need copies from aquatabs 500</t>
        </r>
      </text>
    </comment>
  </commentList>
</comments>
</file>

<file path=xl/sharedStrings.xml><?xml version="1.0" encoding="utf-8"?>
<sst xmlns="http://schemas.openxmlformats.org/spreadsheetml/2006/main" count="115" uniqueCount="90">
  <si>
    <t>Item</t>
  </si>
  <si>
    <t>Specifications</t>
  </si>
  <si>
    <t>Unit</t>
  </si>
  <si>
    <t>Qty. req. for Kit.</t>
  </si>
  <si>
    <t>set</t>
  </si>
  <si>
    <t>unit</t>
  </si>
  <si>
    <t>kit</t>
  </si>
  <si>
    <t>Carrying box</t>
  </si>
  <si>
    <t>Scissors</t>
  </si>
  <si>
    <t>Pencils</t>
  </si>
  <si>
    <t>Markers, permanent</t>
  </si>
  <si>
    <t>Blue tac</t>
  </si>
  <si>
    <t>Markers</t>
  </si>
  <si>
    <t xml:space="preserve"> </t>
  </si>
  <si>
    <t>Qty. req. per Kit.</t>
  </si>
  <si>
    <t xml:space="preserve">TRAINING KIT (two kits per box) </t>
  </si>
  <si>
    <t>Writing pens</t>
  </si>
  <si>
    <t>S/N</t>
  </si>
  <si>
    <t xml:space="preserve">Notes/ongoing work: </t>
  </si>
  <si>
    <t>See separate spec. sheet</t>
  </si>
  <si>
    <t xml:space="preserve">Activity Instruction Sheets' to go with PHAST picture cards </t>
  </si>
  <si>
    <t xml:space="preserve">Activity Instruction Sheets' to go with CHAST picture cards </t>
  </si>
  <si>
    <r>
      <t>Mega Phone</t>
    </r>
    <r>
      <rPr>
        <sz val="10"/>
        <color indexed="8"/>
        <rFont val="Arial"/>
        <family val="2"/>
      </rPr>
      <t xml:space="preserve"> </t>
    </r>
  </si>
  <si>
    <r>
      <t>Compact 10 W (or similar) megaphone with volume control and wrist strap (range of 0.7 – 1 km). Include AA batteries (rechargeable batteries + charger)</t>
    </r>
    <r>
      <rPr>
        <sz val="10"/>
        <color indexed="8"/>
        <rFont val="Arial"/>
        <family val="2"/>
      </rPr>
      <t>.</t>
    </r>
  </si>
  <si>
    <t>Pencil sharpener</t>
  </si>
  <si>
    <t>Post-its/sticky papers</t>
  </si>
  <si>
    <t>Tape</t>
  </si>
  <si>
    <t>110g or local standard</t>
  </si>
  <si>
    <t>Gum/glue stick</t>
  </si>
  <si>
    <t>Coloured pens</t>
  </si>
  <si>
    <t>pack</t>
  </si>
  <si>
    <t>box</t>
  </si>
  <si>
    <t>sharp.</t>
  </si>
  <si>
    <t>roll</t>
  </si>
  <si>
    <t>pair</t>
  </si>
  <si>
    <t>stick</t>
  </si>
  <si>
    <t>Vietnam adapted Hygiene Promotion Box</t>
  </si>
  <si>
    <t>Set of laminated Vietnam PHAST picture cards.</t>
  </si>
  <si>
    <t xml:space="preserve">Set of laminated Vietnam  CHAST picture cards. </t>
  </si>
  <si>
    <t>Unit price/per set (VND)</t>
  </si>
  <si>
    <t>Total price per kit (VND)</t>
  </si>
  <si>
    <t>Total price per complete HPbox (VND)</t>
  </si>
  <si>
    <t>Total price per complete HPbox (CHF)</t>
  </si>
  <si>
    <t>Total price per complete HPbox (Dollars)</t>
  </si>
  <si>
    <t>Total price per complete HPbox (Euros)</t>
  </si>
  <si>
    <t>Set of A4  instruction sheets for the PHAST activities above</t>
  </si>
  <si>
    <t>Set of A4 instruction sheets for the CHAST activities above</t>
  </si>
  <si>
    <r>
      <t>VRC T shirts - Hygiene promoters</t>
    </r>
    <r>
      <rPr>
        <sz val="10"/>
        <color indexed="8"/>
        <rFont val="Arial"/>
        <family val="2"/>
      </rPr>
      <t xml:space="preserve"> </t>
    </r>
  </si>
  <si>
    <t xml:space="preserve">Printed copy of the Vietnamese translation </t>
  </si>
  <si>
    <t xml:space="preserve">Printed copy of the Vietnamese HHWTS manual </t>
  </si>
  <si>
    <t xml:space="preserve">Vietnamese  HHWTS manual </t>
  </si>
  <si>
    <t>Total (VND)</t>
  </si>
  <si>
    <t>Vietnam adapted HP Box</t>
  </si>
  <si>
    <r>
      <t>VRCS T shirts with 'Hygiene Promoter' in Vietnamesse</t>
    </r>
    <r>
      <rPr>
        <sz val="10"/>
        <rFont val="Arial"/>
        <family val="2"/>
      </rPr>
      <t xml:space="preserve"> printed on the back in 10xS,15xM,5xL.</t>
    </r>
    <r>
      <rPr>
        <sz val="10"/>
        <color indexed="10"/>
        <rFont val="Arial"/>
        <family val="2"/>
      </rPr>
      <t xml:space="preserve"> </t>
    </r>
  </si>
  <si>
    <t xml:space="preserve">Activity 2 (health problem)
Activity 3 (good &amp; bad behaviours) 
Activity 4 (investigating community practices)
Activity 5 (Transmission routes)
Activity 6 (blocking routes)
</t>
  </si>
  <si>
    <t xml:space="preserve">Activity 2 (Good &amp; Bad behaviours) 
Activity 4 (Transmission routes)
Activity 5 (Blocking the routes)
</t>
  </si>
  <si>
    <r>
      <t>Set of</t>
    </r>
    <r>
      <rPr>
        <sz val="10"/>
        <rFont val="Arial"/>
        <family val="2"/>
      </rPr>
      <t xml:space="preserve"> A3 </t>
    </r>
    <r>
      <rPr>
        <sz val="10"/>
        <color theme="1"/>
        <rFont val="Arial"/>
        <family val="2"/>
      </rPr>
      <t xml:space="preserve">posters (05 copies each poster) showing: 
1. Disease transmission routes (adults) 
2. Disease transmission routes (children) 
3. Handwashing at critical times 
4. Domestic hygiene 
5. Latrine use and maintenance/cleaning </t>
    </r>
  </si>
  <si>
    <t>Set of A3 laminated posters in Vietnamese</t>
  </si>
  <si>
    <t xml:space="preserve">Household water treatment and use of aquatab
</t>
  </si>
  <si>
    <t>A0 - Instruction for household water treatment and A3 - use of aquatab sheets</t>
  </si>
  <si>
    <t xml:space="preserve">PHAST, CHAST manual. </t>
  </si>
  <si>
    <t>Paper, white/giấy trắng</t>
  </si>
  <si>
    <t>Paper, coloured/giấy các màu</t>
  </si>
  <si>
    <t>A4, 500 sheets per pack/Khổ A4, 1 gram 500 tờ</t>
  </si>
  <si>
    <t>A4 (various colours) 500 sheets per pack/khổ A4, 4 màu, mỗi loại 125 tờ</t>
  </si>
  <si>
    <t>Standard/HB, 12 per box/Bút chì, 1 hộp 12 chiếc</t>
  </si>
  <si>
    <t>Standard, medium size /gọt bút chì, 3 chiếc</t>
  </si>
  <si>
    <t>Box of writing pens (10 pens or similar) /bút bi, 10 chiếc</t>
  </si>
  <si>
    <t>Black, red, blue, green (assorted box)/bút màu viết giấy, 4 màu, mỗi loại 3 chiếc</t>
  </si>
  <si>
    <t>Paper glue in stick, medium size/băng dính giấy, loại xé tay được 2 cuộn, mỗi cuộn rộng 2cm</t>
  </si>
  <si>
    <t>Medium size, approx 10"/kéo cắt giấy, 2 chiếc</t>
  </si>
  <si>
    <t>Four various colours, approx 125 x 75mm/giấy màu post it, 4 tập mỗi tập 1 màu</t>
  </si>
  <si>
    <t>Narrow masking tape/băng dính trong, 2 cuộn</t>
  </si>
  <si>
    <t>Box of coloured pens of 12 colours/Bút chì màu, 4 màu, mỗi loại 3 chiếc</t>
  </si>
  <si>
    <t>Non-permanent markers for white boards in black, red, blue, green/Bút viết bảng, 4 màu, mỗi màu 3 chiếc</t>
  </si>
  <si>
    <t>copy</t>
  </si>
  <si>
    <t>shirts</t>
  </si>
  <si>
    <t>70cmx7m</t>
  </si>
  <si>
    <t>item</t>
  </si>
  <si>
    <t>Banners</t>
  </si>
  <si>
    <t>70cmx5m</t>
  </si>
  <si>
    <t>Paper letters</t>
  </si>
  <si>
    <t>Plastic sheet</t>
  </si>
  <si>
    <t>5mx5m and 02mx1.5m</t>
  </si>
  <si>
    <t>Umbrella</t>
  </si>
  <si>
    <t>Stationary for training</t>
  </si>
  <si>
    <t>Updated by August 2012</t>
  </si>
  <si>
    <t>note</t>
  </si>
  <si>
    <t xml:space="preserve">We need to print the pictures in bigger size than the original that produced in the projects funded by GRC and FRC. As most of HP sessions in emergency will be in group. </t>
  </si>
  <si>
    <t>Metal box with 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</si>
</sst>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18" x14ac:knownFonts="1">
    <font>
      <sz val="11"/>
      <color theme="1"/>
      <name val="Calibri"/>
      <family val="2"/>
      <scheme val="minor"/>
    </font>
    <font>
      <sz val="10"/>
      <color indexed="8"/>
      <name val="Arial"/>
      <family val="2"/>
    </font>
    <font>
      <b/>
      <u/>
      <sz val="11"/>
      <color theme="1"/>
      <name val="Arial"/>
      <family val="2"/>
    </font>
    <font>
      <sz val="11"/>
      <color theme="1"/>
      <name val="Arial"/>
      <family val="2"/>
    </font>
    <font>
      <sz val="10"/>
      <color theme="1"/>
      <name val="Arial"/>
      <family val="2"/>
    </font>
    <font>
      <b/>
      <sz val="10"/>
      <color theme="1"/>
      <name val="Arial"/>
      <family val="2"/>
    </font>
    <font>
      <b/>
      <i/>
      <sz val="11"/>
      <color theme="1"/>
      <name val="Calibri"/>
      <family val="2"/>
      <scheme val="minor"/>
    </font>
    <font>
      <b/>
      <u/>
      <sz val="12"/>
      <color theme="1"/>
      <name val="Arial"/>
      <family val="2"/>
    </font>
    <font>
      <b/>
      <sz val="12"/>
      <color theme="1"/>
      <name val="Arial"/>
      <family val="2"/>
    </font>
    <font>
      <sz val="11"/>
      <color theme="1"/>
      <name val="Calibri"/>
      <family val="2"/>
      <scheme val="minor"/>
    </font>
    <font>
      <b/>
      <u/>
      <sz val="14"/>
      <color theme="1"/>
      <name val="Arial"/>
      <family val="2"/>
    </font>
    <font>
      <b/>
      <i/>
      <sz val="10"/>
      <color theme="1"/>
      <name val="Arial"/>
      <family val="2"/>
    </font>
    <font>
      <sz val="10"/>
      <name val="Arial"/>
      <family val="2"/>
    </font>
    <font>
      <sz val="10"/>
      <color indexed="10"/>
      <name val="Arial"/>
      <family val="2"/>
    </font>
    <font>
      <sz val="10"/>
      <color rgb="FF000000"/>
      <name val="Arial"/>
      <family val="2"/>
    </font>
    <font>
      <sz val="8"/>
      <color indexed="81"/>
      <name val="Tahoma"/>
      <family val="2"/>
    </font>
    <font>
      <b/>
      <sz val="8"/>
      <color indexed="81"/>
      <name val="Tahoma"/>
      <family val="2"/>
    </font>
    <font>
      <sz val="10"/>
      <color rgb="FFC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164" fontId="9" fillId="0" borderId="0" applyFont="0" applyFill="0" applyBorder="0" applyAlignment="0" applyProtection="0"/>
  </cellStyleXfs>
  <cellXfs count="64">
    <xf numFmtId="0" fontId="0" fillId="0" borderId="0" xfId="0"/>
    <xf numFmtId="0" fontId="0" fillId="0" borderId="0" xfId="0" applyAlignment="1">
      <alignment horizontal="center"/>
    </xf>
    <xf numFmtId="0" fontId="2" fillId="0" borderId="0" xfId="0" applyFont="1" applyBorder="1" applyAlignment="1">
      <alignment horizontal="center"/>
    </xf>
    <xf numFmtId="0" fontId="2" fillId="0" borderId="0" xfId="0" applyFont="1" applyBorder="1" applyAlignment="1">
      <alignment vertical="center"/>
    </xf>
    <xf numFmtId="49" fontId="0" fillId="0" borderId="0" xfId="0" applyNumberFormat="1" applyAlignment="1">
      <alignment vertical="top" wrapText="1"/>
    </xf>
    <xf numFmtId="0" fontId="0" fillId="0" borderId="0" xfId="0" applyBorder="1"/>
    <xf numFmtId="0" fontId="3" fillId="0" borderId="0" xfId="0" applyFont="1" applyBorder="1" applyAlignment="1">
      <alignment horizontal="center"/>
    </xf>
    <xf numFmtId="49" fontId="0" fillId="0" borderId="0" xfId="0" applyNumberFormat="1" applyBorder="1" applyAlignment="1">
      <alignment vertical="top" wrapText="1"/>
    </xf>
    <xf numFmtId="49" fontId="11" fillId="3" borderId="0" xfId="0" applyNumberFormat="1" applyFont="1" applyFill="1" applyBorder="1" applyAlignment="1">
      <alignment horizontal="center" vertical="center" wrapText="1"/>
    </xf>
    <xf numFmtId="49" fontId="4" fillId="0" borderId="0" xfId="0" applyNumberFormat="1" applyFont="1" applyBorder="1" applyAlignment="1">
      <alignment vertical="top" wrapText="1"/>
    </xf>
    <xf numFmtId="0" fontId="4" fillId="0" borderId="0" xfId="0" applyFont="1" applyBorder="1"/>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wrapText="1"/>
    </xf>
    <xf numFmtId="0" fontId="4" fillId="0" borderId="0" xfId="0" applyFont="1" applyAlignment="1">
      <alignment horizontal="left" vertical="top" wrapText="1"/>
    </xf>
    <xf numFmtId="0" fontId="4" fillId="0" borderId="1" xfId="0" applyFont="1" applyBorder="1" applyAlignment="1">
      <alignment horizontal="center" vertical="center" wrapText="1"/>
    </xf>
    <xf numFmtId="165" fontId="4" fillId="0" borderId="2" xfId="0" applyNumberFormat="1" applyFont="1" applyBorder="1" applyAlignment="1">
      <alignment horizontal="left" vertical="top"/>
    </xf>
    <xf numFmtId="0" fontId="4" fillId="0" borderId="3" xfId="0" applyFont="1" applyBorder="1" applyAlignment="1">
      <alignment horizontal="center" vertical="center"/>
    </xf>
    <xf numFmtId="165" fontId="4" fillId="0" borderId="4" xfId="0" applyNumberFormat="1" applyFont="1" applyBorder="1" applyAlignment="1">
      <alignment horizontal="left" vertical="top"/>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left" vertical="top"/>
    </xf>
    <xf numFmtId="0" fontId="4" fillId="0" borderId="8" xfId="0" applyFont="1" applyBorder="1"/>
    <xf numFmtId="2" fontId="4" fillId="0" borderId="2" xfId="0" applyNumberFormat="1" applyFont="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1" xfId="0" applyFont="1" applyBorder="1" applyAlignment="1">
      <alignment horizontal="left" vertical="top" wrapText="1"/>
    </xf>
    <xf numFmtId="0" fontId="14" fillId="0" borderId="1" xfId="0" applyFont="1" applyFill="1" applyBorder="1" applyAlignment="1">
      <alignment horizontal="left" vertical="top"/>
    </xf>
    <xf numFmtId="0" fontId="4" fillId="0" borderId="5" xfId="0" applyFont="1" applyBorder="1" applyAlignment="1">
      <alignment horizontal="left" vertical="top" wrapText="1"/>
    </xf>
    <xf numFmtId="0" fontId="4" fillId="0" borderId="5" xfId="0" applyFont="1" applyBorder="1" applyAlignment="1">
      <alignment horizontal="center" vertical="center" wrapText="1"/>
    </xf>
    <xf numFmtId="2" fontId="4" fillId="0" borderId="10" xfId="0" applyNumberFormat="1" applyFont="1" applyBorder="1" applyAlignment="1">
      <alignment horizontal="left" vertical="top"/>
    </xf>
    <xf numFmtId="0" fontId="4" fillId="0" borderId="11" xfId="0" applyFont="1" applyBorder="1" applyAlignment="1">
      <alignment horizontal="left" vertical="top" wrapText="1"/>
    </xf>
    <xf numFmtId="0" fontId="4" fillId="0" borderId="1" xfId="0" applyFont="1" applyBorder="1" applyAlignment="1">
      <alignment horizontal="center"/>
    </xf>
    <xf numFmtId="0" fontId="4" fillId="0" borderId="11" xfId="0" applyFont="1" applyBorder="1" applyAlignment="1">
      <alignment horizontal="center"/>
    </xf>
    <xf numFmtId="49" fontId="17" fillId="0" borderId="0" xfId="0" applyNumberFormat="1" applyFont="1" applyBorder="1" applyAlignment="1">
      <alignment vertical="top" wrapText="1"/>
    </xf>
    <xf numFmtId="166" fontId="4" fillId="0" borderId="12" xfId="1" applyNumberFormat="1" applyFont="1" applyBorder="1" applyAlignment="1">
      <alignment horizontal="center" vertical="center" wrapText="1"/>
    </xf>
    <xf numFmtId="166" fontId="0" fillId="0" borderId="0" xfId="1" applyNumberFormat="1" applyFont="1"/>
    <xf numFmtId="166" fontId="11" fillId="2" borderId="9" xfId="1" applyNumberFormat="1" applyFont="1" applyFill="1" applyBorder="1" applyAlignment="1">
      <alignment horizontal="center" vertical="center" wrapText="1"/>
    </xf>
    <xf numFmtId="166" fontId="5" fillId="0" borderId="9" xfId="1" applyNumberFormat="1" applyFont="1" applyFill="1" applyBorder="1" applyAlignment="1">
      <alignment horizontal="center" vertical="center" wrapText="1"/>
    </xf>
    <xf numFmtId="166" fontId="11" fillId="2" borderId="8" xfId="1" applyNumberFormat="1" applyFont="1" applyFill="1" applyBorder="1" applyAlignment="1">
      <alignment horizontal="center" vertical="center" wrapText="1"/>
    </xf>
    <xf numFmtId="166" fontId="4" fillId="0" borderId="1" xfId="1" applyNumberFormat="1" applyFont="1" applyBorder="1" applyAlignment="1">
      <alignment horizontal="center" vertical="center" wrapText="1"/>
    </xf>
    <xf numFmtId="166" fontId="4" fillId="0" borderId="11" xfId="1" applyNumberFormat="1" applyFont="1" applyBorder="1" applyAlignment="1">
      <alignment horizontal="center" vertical="center" wrapText="1"/>
    </xf>
    <xf numFmtId="166" fontId="5" fillId="0" borderId="9" xfId="1" applyNumberFormat="1" applyFont="1" applyBorder="1"/>
    <xf numFmtId="0" fontId="5" fillId="0" borderId="8" xfId="0" applyFont="1" applyBorder="1" applyAlignment="1">
      <alignment horizontal="right" vertical="center" wrapText="1"/>
    </xf>
    <xf numFmtId="0" fontId="6" fillId="0" borderId="0" xfId="0" applyFont="1" applyBorder="1" applyAlignment="1">
      <alignment horizontal="left" vertical="top"/>
    </xf>
    <xf numFmtId="0" fontId="10" fillId="0" borderId="0" xfId="0" applyFont="1" applyBorder="1" applyAlignment="1">
      <alignment horizontal="left" vertical="center"/>
    </xf>
    <xf numFmtId="0" fontId="0" fillId="0" borderId="0" xfId="0" applyBorder="1" applyAlignment="1">
      <alignment horizontal="center"/>
    </xf>
    <xf numFmtId="0" fontId="5" fillId="0" borderId="8" xfId="0" applyFont="1" applyBorder="1" applyAlignment="1">
      <alignment horizontal="right"/>
    </xf>
    <xf numFmtId="0" fontId="7" fillId="0" borderId="0" xfId="0" applyFont="1" applyAlignment="1">
      <alignment horizontal="left"/>
    </xf>
    <xf numFmtId="0" fontId="4" fillId="0" borderId="0" xfId="0" applyFont="1" applyFill="1" applyBorder="1" applyAlignment="1">
      <alignment horizontal="left" vertical="center" wrapText="1"/>
    </xf>
    <xf numFmtId="0" fontId="8" fillId="0" borderId="0" xfId="0" applyFont="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colors>
    <mruColors>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9"/>
  <sheetViews>
    <sheetView tabSelected="1" topLeftCell="A15" zoomScaleSheetLayoutView="100" workbookViewId="0">
      <selection activeCell="H25" sqref="H25"/>
    </sheetView>
  </sheetViews>
  <sheetFormatPr defaultRowHeight="15" x14ac:dyDescent="0.25"/>
  <cols>
    <col min="1" max="1" width="4.85546875" customWidth="1"/>
    <col min="2" max="2" width="20" customWidth="1"/>
    <col min="3" max="3" width="46.7109375" customWidth="1"/>
    <col min="4" max="4" width="5.140625" customWidth="1"/>
    <col min="5" max="5" width="7.85546875" customWidth="1"/>
    <col min="6" max="6" width="9.140625" style="49" customWidth="1"/>
    <col min="7" max="7" width="14" style="49" bestFit="1" customWidth="1"/>
    <col min="8" max="8" width="49" style="4" customWidth="1"/>
  </cols>
  <sheetData>
    <row r="2" spans="1:8" ht="15.75" customHeight="1" x14ac:dyDescent="0.25">
      <c r="D2" s="1"/>
      <c r="E2" s="1"/>
    </row>
    <row r="3" spans="1:8" ht="18" x14ac:dyDescent="0.25">
      <c r="A3" s="58" t="s">
        <v>36</v>
      </c>
      <c r="B3" s="58"/>
      <c r="C3" s="58"/>
      <c r="D3" s="58"/>
      <c r="E3" s="58"/>
      <c r="F3" s="58"/>
      <c r="G3" s="58"/>
    </row>
    <row r="4" spans="1:8" x14ac:dyDescent="0.25">
      <c r="A4" s="57" t="s">
        <v>86</v>
      </c>
      <c r="B4" s="57"/>
      <c r="C4" s="57"/>
      <c r="D4" s="57"/>
      <c r="E4" s="57"/>
      <c r="F4" s="57"/>
      <c r="G4" s="57"/>
    </row>
    <row r="5" spans="1:8" ht="15.75" thickBot="1" x14ac:dyDescent="0.3">
      <c r="A5" s="59"/>
      <c r="B5" s="59"/>
      <c r="C5" s="59"/>
      <c r="D5" s="59"/>
      <c r="E5" s="59"/>
      <c r="F5" s="59"/>
      <c r="G5" s="59"/>
    </row>
    <row r="6" spans="1:8" ht="51.75" thickBot="1" x14ac:dyDescent="0.3">
      <c r="A6" s="20" t="s">
        <v>17</v>
      </c>
      <c r="B6" s="21" t="s">
        <v>0</v>
      </c>
      <c r="C6" s="21" t="s">
        <v>1</v>
      </c>
      <c r="D6" s="21" t="s">
        <v>2</v>
      </c>
      <c r="E6" s="21" t="s">
        <v>3</v>
      </c>
      <c r="F6" s="52" t="s">
        <v>39</v>
      </c>
      <c r="G6" s="50" t="s">
        <v>40</v>
      </c>
      <c r="H6" s="8" t="s">
        <v>87</v>
      </c>
    </row>
    <row r="7" spans="1:8" ht="81" customHeight="1" x14ac:dyDescent="0.25">
      <c r="A7" s="17">
        <v>1</v>
      </c>
      <c r="B7" s="18" t="s">
        <v>37</v>
      </c>
      <c r="C7" s="18" t="s">
        <v>54</v>
      </c>
      <c r="D7" s="19" t="s">
        <v>4</v>
      </c>
      <c r="E7" s="19">
        <v>2</v>
      </c>
      <c r="F7" s="53">
        <v>500000</v>
      </c>
      <c r="G7" s="48">
        <f>E7*F7</f>
        <v>1000000</v>
      </c>
      <c r="H7" s="9" t="s">
        <v>88</v>
      </c>
    </row>
    <row r="8" spans="1:8" ht="51" x14ac:dyDescent="0.25">
      <c r="A8" s="16">
        <v>2</v>
      </c>
      <c r="B8" s="11" t="s">
        <v>38</v>
      </c>
      <c r="C8" s="13" t="s">
        <v>55</v>
      </c>
      <c r="D8" s="12" t="s">
        <v>4</v>
      </c>
      <c r="E8" s="12">
        <v>2</v>
      </c>
      <c r="F8" s="53">
        <v>500000</v>
      </c>
      <c r="G8" s="48">
        <f>E8*F8</f>
        <v>1000000</v>
      </c>
      <c r="H8" s="9"/>
    </row>
    <row r="9" spans="1:8" ht="38.25" x14ac:dyDescent="0.25">
      <c r="A9" s="16">
        <v>3</v>
      </c>
      <c r="B9" s="14" t="s">
        <v>20</v>
      </c>
      <c r="C9" s="11" t="s">
        <v>45</v>
      </c>
      <c r="D9" s="12" t="s">
        <v>75</v>
      </c>
      <c r="E9" s="12">
        <v>2</v>
      </c>
      <c r="F9" s="53">
        <v>100000</v>
      </c>
      <c r="G9" s="48">
        <f t="shared" ref="G9:G11" si="0">E9*F9</f>
        <v>200000</v>
      </c>
      <c r="H9" s="9"/>
    </row>
    <row r="10" spans="1:8" ht="38.25" x14ac:dyDescent="0.25">
      <c r="A10" s="16">
        <v>4</v>
      </c>
      <c r="B10" s="14" t="s">
        <v>21</v>
      </c>
      <c r="C10" s="11" t="s">
        <v>46</v>
      </c>
      <c r="D10" s="12" t="s">
        <v>75</v>
      </c>
      <c r="E10" s="12">
        <v>2</v>
      </c>
      <c r="F10" s="53">
        <v>100000</v>
      </c>
      <c r="G10" s="48">
        <f t="shared" si="0"/>
        <v>200000</v>
      </c>
      <c r="H10" s="9"/>
    </row>
    <row r="11" spans="1:8" ht="76.5" x14ac:dyDescent="0.25">
      <c r="A11" s="17">
        <v>5</v>
      </c>
      <c r="B11" s="11" t="s">
        <v>57</v>
      </c>
      <c r="C11" s="11" t="s">
        <v>56</v>
      </c>
      <c r="D11" s="12" t="s">
        <v>4</v>
      </c>
      <c r="E11" s="12">
        <v>5</v>
      </c>
      <c r="F11" s="53">
        <v>100000</v>
      </c>
      <c r="G11" s="48">
        <f t="shared" si="0"/>
        <v>500000</v>
      </c>
      <c r="H11" s="47"/>
    </row>
    <row r="12" spans="1:8" ht="51" x14ac:dyDescent="0.25">
      <c r="A12" s="16">
        <v>6</v>
      </c>
      <c r="B12" s="11" t="s">
        <v>59</v>
      </c>
      <c r="C12" s="11" t="s">
        <v>58</v>
      </c>
      <c r="D12" s="12" t="s">
        <v>75</v>
      </c>
      <c r="E12" s="12">
        <v>20</v>
      </c>
      <c r="F12" s="53">
        <v>20000</v>
      </c>
      <c r="G12" s="48">
        <f>E12*F12</f>
        <v>400000</v>
      </c>
      <c r="H12" s="47"/>
    </row>
    <row r="13" spans="1:8" ht="38.25" x14ac:dyDescent="0.25">
      <c r="A13" s="17">
        <v>7</v>
      </c>
      <c r="B13" s="11" t="s">
        <v>22</v>
      </c>
      <c r="C13" s="11" t="s">
        <v>23</v>
      </c>
      <c r="D13" s="12" t="s">
        <v>5</v>
      </c>
      <c r="E13" s="12">
        <v>2</v>
      </c>
      <c r="F13" s="53">
        <v>418000</v>
      </c>
      <c r="G13" s="48">
        <f>F13*E13</f>
        <v>836000</v>
      </c>
      <c r="H13" s="9"/>
    </row>
    <row r="14" spans="1:8" ht="25.5" x14ac:dyDescent="0.25">
      <c r="A14" s="16">
        <v>8</v>
      </c>
      <c r="B14" s="11" t="s">
        <v>47</v>
      </c>
      <c r="C14" s="11" t="s">
        <v>53</v>
      </c>
      <c r="D14" s="12" t="s">
        <v>76</v>
      </c>
      <c r="E14" s="12">
        <v>50</v>
      </c>
      <c r="F14" s="53">
        <v>105000</v>
      </c>
      <c r="G14" s="48">
        <f>F14*E14</f>
        <v>5250000</v>
      </c>
      <c r="H14" s="9"/>
    </row>
    <row r="15" spans="1:8" ht="25.5" x14ac:dyDescent="0.25">
      <c r="A15" s="16">
        <v>10</v>
      </c>
      <c r="B15" s="11" t="s">
        <v>60</v>
      </c>
      <c r="C15" s="11" t="s">
        <v>48</v>
      </c>
      <c r="D15" s="12" t="s">
        <v>5</v>
      </c>
      <c r="E15" s="12">
        <v>4</v>
      </c>
      <c r="F15" s="53"/>
      <c r="G15" s="48">
        <v>100000</v>
      </c>
      <c r="H15" s="9"/>
    </row>
    <row r="16" spans="1:8" ht="25.5" x14ac:dyDescent="0.25">
      <c r="A16" s="17">
        <v>11</v>
      </c>
      <c r="B16" s="15" t="s">
        <v>50</v>
      </c>
      <c r="C16" s="11" t="s">
        <v>49</v>
      </c>
      <c r="D16" s="12" t="s">
        <v>5</v>
      </c>
      <c r="E16" s="12">
        <v>20</v>
      </c>
      <c r="F16" s="53">
        <v>20000</v>
      </c>
      <c r="G16" s="48">
        <f>E16*F16</f>
        <v>400000</v>
      </c>
      <c r="H16" s="9"/>
    </row>
    <row r="17" spans="1:8" x14ac:dyDescent="0.25">
      <c r="A17" s="16">
        <v>13</v>
      </c>
      <c r="B17" s="11" t="s">
        <v>85</v>
      </c>
      <c r="C17" s="11" t="s">
        <v>19</v>
      </c>
      <c r="D17" s="12" t="s">
        <v>6</v>
      </c>
      <c r="E17" s="12">
        <v>1</v>
      </c>
      <c r="F17" s="53"/>
      <c r="G17" s="48">
        <v>1137000</v>
      </c>
      <c r="H17" s="9"/>
    </row>
    <row r="18" spans="1:8" x14ac:dyDescent="0.25">
      <c r="A18" s="16">
        <v>14</v>
      </c>
      <c r="B18" s="11" t="s">
        <v>79</v>
      </c>
      <c r="C18" s="11" t="s">
        <v>77</v>
      </c>
      <c r="D18" s="12" t="s">
        <v>78</v>
      </c>
      <c r="E18" s="12">
        <v>5</v>
      </c>
      <c r="F18" s="53">
        <v>84000</v>
      </c>
      <c r="G18" s="48">
        <f>E18*F18</f>
        <v>420000</v>
      </c>
      <c r="H18" s="9"/>
    </row>
    <row r="19" spans="1:8" x14ac:dyDescent="0.25">
      <c r="A19" s="17">
        <v>15</v>
      </c>
      <c r="B19" s="23" t="s">
        <v>79</v>
      </c>
      <c r="C19" s="23" t="s">
        <v>80</v>
      </c>
      <c r="D19" s="24" t="s">
        <v>78</v>
      </c>
      <c r="E19" s="24">
        <v>5</v>
      </c>
      <c r="F19" s="54">
        <v>73300</v>
      </c>
      <c r="G19" s="48">
        <f>E19*F19</f>
        <v>366500</v>
      </c>
      <c r="H19" s="9"/>
    </row>
    <row r="20" spans="1:8" x14ac:dyDescent="0.25">
      <c r="A20" s="17">
        <v>16</v>
      </c>
      <c r="B20" s="23" t="s">
        <v>81</v>
      </c>
      <c r="C20" s="23"/>
      <c r="D20" s="24" t="s">
        <v>4</v>
      </c>
      <c r="E20" s="24"/>
      <c r="F20" s="54"/>
      <c r="G20" s="48">
        <v>821500</v>
      </c>
      <c r="H20" s="9"/>
    </row>
    <row r="21" spans="1:8" x14ac:dyDescent="0.25">
      <c r="A21" s="17">
        <v>17</v>
      </c>
      <c r="B21" s="23" t="s">
        <v>82</v>
      </c>
      <c r="C21" s="23" t="s">
        <v>83</v>
      </c>
      <c r="D21" s="24" t="s">
        <v>78</v>
      </c>
      <c r="E21" s="24">
        <v>2</v>
      </c>
      <c r="F21" s="54">
        <v>70000</v>
      </c>
      <c r="G21" s="48">
        <f t="shared" ref="G21:G22" si="1">E21*F21</f>
        <v>140000</v>
      </c>
      <c r="H21" s="9"/>
    </row>
    <row r="22" spans="1:8" x14ac:dyDescent="0.25">
      <c r="A22" s="17">
        <v>18</v>
      </c>
      <c r="B22" s="23" t="s">
        <v>84</v>
      </c>
      <c r="C22" s="23"/>
      <c r="D22" s="24" t="s">
        <v>78</v>
      </c>
      <c r="E22" s="24">
        <v>2</v>
      </c>
      <c r="F22" s="54">
        <v>100000</v>
      </c>
      <c r="G22" s="48">
        <f t="shared" si="1"/>
        <v>200000</v>
      </c>
      <c r="H22" s="9"/>
    </row>
    <row r="23" spans="1:8" ht="15.75" thickBot="1" x14ac:dyDescent="0.3">
      <c r="A23" s="17">
        <v>19</v>
      </c>
      <c r="B23" s="23" t="s">
        <v>7</v>
      </c>
      <c r="C23" s="23" t="s">
        <v>89</v>
      </c>
      <c r="D23" s="24" t="s">
        <v>5</v>
      </c>
      <c r="E23" s="24">
        <v>1</v>
      </c>
      <c r="F23" s="54">
        <v>320000</v>
      </c>
      <c r="G23" s="48">
        <v>320000</v>
      </c>
      <c r="H23" s="9"/>
    </row>
    <row r="24" spans="1:8" ht="15" customHeight="1" thickBot="1" x14ac:dyDescent="0.3">
      <c r="A24" s="25"/>
      <c r="B24" s="56" t="s">
        <v>41</v>
      </c>
      <c r="C24" s="56"/>
      <c r="D24" s="56"/>
      <c r="E24" s="56"/>
      <c r="F24" s="56"/>
      <c r="G24" s="51">
        <f>SUM(G7:G23)</f>
        <v>13291000</v>
      </c>
      <c r="H24" s="9"/>
    </row>
    <row r="25" spans="1:8" ht="15.75" thickBot="1" x14ac:dyDescent="0.3">
      <c r="A25" s="25"/>
      <c r="B25" s="56" t="s">
        <v>42</v>
      </c>
      <c r="C25" s="56"/>
      <c r="D25" s="56"/>
      <c r="E25" s="56"/>
      <c r="F25" s="56"/>
      <c r="G25" s="51">
        <f>G24/22000</f>
        <v>604.13636363636363</v>
      </c>
      <c r="H25" s="9"/>
    </row>
    <row r="26" spans="1:8" ht="15.75" thickBot="1" x14ac:dyDescent="0.3">
      <c r="A26" s="25"/>
      <c r="B26" s="56" t="s">
        <v>43</v>
      </c>
      <c r="C26" s="56"/>
      <c r="D26" s="56"/>
      <c r="E26" s="56"/>
      <c r="F26" s="56"/>
      <c r="G26" s="51"/>
      <c r="H26" s="7"/>
    </row>
    <row r="27" spans="1:8" ht="15.75" thickBot="1" x14ac:dyDescent="0.3">
      <c r="A27" s="25"/>
      <c r="B27" s="56" t="s">
        <v>44</v>
      </c>
      <c r="C27" s="56"/>
      <c r="D27" s="56"/>
      <c r="E27" s="56"/>
      <c r="F27" s="56"/>
      <c r="G27" s="51"/>
    </row>
    <row r="29" spans="1:8" x14ac:dyDescent="0.25">
      <c r="C29" t="s">
        <v>13</v>
      </c>
    </row>
  </sheetData>
  <mergeCells count="7">
    <mergeCell ref="B26:F26"/>
    <mergeCell ref="B27:F27"/>
    <mergeCell ref="A4:G4"/>
    <mergeCell ref="A3:G3"/>
    <mergeCell ref="B24:F24"/>
    <mergeCell ref="A5:G5"/>
    <mergeCell ref="B25:F25"/>
  </mergeCells>
  <pageMargins left="0.7" right="0.7" top="0.75" bottom="0.75" header="0.3" footer="0.3"/>
  <pageSetup paperSize="9" scale="90" orientation="landscape" r:id="rId1"/>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6" zoomScaleSheetLayoutView="115" workbookViewId="0">
      <selection activeCell="F25" sqref="F25"/>
    </sheetView>
  </sheetViews>
  <sheetFormatPr defaultRowHeight="15" x14ac:dyDescent="0.25"/>
  <cols>
    <col min="1" max="1" width="5.5703125" bestFit="1" customWidth="1"/>
    <col min="2" max="2" width="20" customWidth="1"/>
    <col min="3" max="3" width="46.140625" customWidth="1"/>
    <col min="4" max="4" width="6.42578125" bestFit="1" customWidth="1"/>
    <col min="5" max="5" width="9.7109375" customWidth="1"/>
    <col min="6" max="7" width="10" customWidth="1"/>
    <col min="8" max="8" width="58.7109375" customWidth="1"/>
  </cols>
  <sheetData>
    <row r="1" spans="1:8" x14ac:dyDescent="0.25">
      <c r="D1" s="1"/>
      <c r="E1" s="1"/>
    </row>
    <row r="2" spans="1:8" ht="15.75" x14ac:dyDescent="0.25">
      <c r="A2" s="61" t="s">
        <v>15</v>
      </c>
      <c r="B2" s="61"/>
      <c r="C2" s="61"/>
      <c r="D2" s="1"/>
      <c r="E2" s="1"/>
    </row>
    <row r="3" spans="1:8" ht="15.75" x14ac:dyDescent="0.25">
      <c r="A3" s="63" t="s">
        <v>52</v>
      </c>
      <c r="B3" s="63"/>
      <c r="C3" s="63"/>
      <c r="D3" s="3"/>
      <c r="E3" s="3"/>
    </row>
    <row r="4" spans="1:8" x14ac:dyDescent="0.25">
      <c r="A4" s="57" t="str">
        <f>'HP Box A'!A4</f>
        <v>Updated by August 2012</v>
      </c>
      <c r="B4" s="57"/>
      <c r="C4" s="57"/>
      <c r="D4" s="2"/>
      <c r="E4" s="2"/>
    </row>
    <row r="5" spans="1:8" ht="15.75" thickBot="1" x14ac:dyDescent="0.3">
      <c r="A5" s="5"/>
      <c r="B5" s="2"/>
      <c r="C5" s="6"/>
      <c r="D5" s="6"/>
      <c r="E5" s="6"/>
      <c r="F5" s="5"/>
      <c r="G5" s="5"/>
      <c r="H5" s="5"/>
    </row>
    <row r="6" spans="1:8" ht="39" thickBot="1" x14ac:dyDescent="0.3">
      <c r="A6" s="20" t="s">
        <v>17</v>
      </c>
      <c r="B6" s="21" t="s">
        <v>0</v>
      </c>
      <c r="C6" s="21" t="s">
        <v>1</v>
      </c>
      <c r="D6" s="21" t="s">
        <v>2</v>
      </c>
      <c r="E6" s="21" t="s">
        <v>14</v>
      </c>
      <c r="F6" s="21" t="s">
        <v>39</v>
      </c>
      <c r="G6" s="22" t="s">
        <v>40</v>
      </c>
      <c r="H6" s="8" t="s">
        <v>18</v>
      </c>
    </row>
    <row r="7" spans="1:8" ht="25.5" x14ac:dyDescent="0.25">
      <c r="A7" s="31">
        <v>15.1</v>
      </c>
      <c r="B7" s="41" t="s">
        <v>61</v>
      </c>
      <c r="C7" s="41" t="s">
        <v>63</v>
      </c>
      <c r="D7" s="19" t="s">
        <v>30</v>
      </c>
      <c r="E7" s="42">
        <v>1</v>
      </c>
      <c r="F7" s="19"/>
      <c r="G7" s="32"/>
      <c r="H7" s="37"/>
    </row>
    <row r="8" spans="1:8" ht="25.5" x14ac:dyDescent="0.25">
      <c r="A8" s="29">
        <v>15.2</v>
      </c>
      <c r="B8" s="39" t="s">
        <v>62</v>
      </c>
      <c r="C8" s="39" t="s">
        <v>64</v>
      </c>
      <c r="D8" s="19" t="s">
        <v>30</v>
      </c>
      <c r="E8" s="28">
        <v>1</v>
      </c>
      <c r="F8" s="12"/>
      <c r="G8" s="30"/>
      <c r="H8" s="62"/>
    </row>
    <row r="9" spans="1:8" x14ac:dyDescent="0.25">
      <c r="A9" s="29">
        <v>15.3</v>
      </c>
      <c r="B9" s="39" t="s">
        <v>9</v>
      </c>
      <c r="C9" s="39" t="s">
        <v>65</v>
      </c>
      <c r="D9" s="12" t="s">
        <v>31</v>
      </c>
      <c r="E9" s="28">
        <v>3</v>
      </c>
      <c r="F9" s="12"/>
      <c r="G9" s="30"/>
      <c r="H9" s="62"/>
    </row>
    <row r="10" spans="1:8" x14ac:dyDescent="0.25">
      <c r="A10" s="29">
        <v>15.4</v>
      </c>
      <c r="B10" s="39" t="s">
        <v>24</v>
      </c>
      <c r="C10" s="39" t="s">
        <v>66</v>
      </c>
      <c r="D10" s="12" t="s">
        <v>32</v>
      </c>
      <c r="E10" s="28">
        <v>5</v>
      </c>
      <c r="F10" s="12"/>
      <c r="G10" s="30"/>
      <c r="H10" s="62"/>
    </row>
    <row r="11" spans="1:8" ht="25.5" x14ac:dyDescent="0.25">
      <c r="A11" s="29">
        <v>15.5</v>
      </c>
      <c r="B11" s="40" t="s">
        <v>16</v>
      </c>
      <c r="C11" s="39" t="s">
        <v>67</v>
      </c>
      <c r="D11" s="12" t="s">
        <v>31</v>
      </c>
      <c r="E11" s="28">
        <v>3</v>
      </c>
      <c r="F11" s="12"/>
      <c r="G11" s="30"/>
      <c r="H11" s="62"/>
    </row>
    <row r="12" spans="1:8" ht="25.5" x14ac:dyDescent="0.25">
      <c r="A12" s="29">
        <v>15.6</v>
      </c>
      <c r="B12" s="39" t="s">
        <v>29</v>
      </c>
      <c r="C12" s="39" t="s">
        <v>73</v>
      </c>
      <c r="D12" s="12" t="s">
        <v>31</v>
      </c>
      <c r="E12" s="28">
        <v>30</v>
      </c>
      <c r="F12" s="12"/>
      <c r="G12" s="30"/>
      <c r="H12" s="62"/>
    </row>
    <row r="13" spans="1:8" ht="25.5" x14ac:dyDescent="0.25">
      <c r="A13" s="29">
        <v>15.7</v>
      </c>
      <c r="B13" s="39" t="s">
        <v>10</v>
      </c>
      <c r="C13" s="39" t="s">
        <v>68</v>
      </c>
      <c r="D13" s="12" t="s">
        <v>31</v>
      </c>
      <c r="E13" s="28">
        <v>2</v>
      </c>
      <c r="F13" s="12"/>
      <c r="G13" s="30"/>
      <c r="H13" s="62"/>
    </row>
    <row r="14" spans="1:8" ht="25.5" x14ac:dyDescent="0.25">
      <c r="A14" s="29">
        <v>15.8</v>
      </c>
      <c r="B14" s="39" t="s">
        <v>28</v>
      </c>
      <c r="C14" s="39" t="s">
        <v>69</v>
      </c>
      <c r="D14" s="45" t="s">
        <v>35</v>
      </c>
      <c r="E14" s="28">
        <v>2</v>
      </c>
      <c r="F14" s="12"/>
      <c r="G14" s="30"/>
      <c r="H14" s="62"/>
    </row>
    <row r="15" spans="1:8" x14ac:dyDescent="0.25">
      <c r="A15" s="29">
        <v>15.9</v>
      </c>
      <c r="B15" s="39" t="s">
        <v>11</v>
      </c>
      <c r="C15" s="39" t="s">
        <v>27</v>
      </c>
      <c r="D15" s="12" t="s">
        <v>30</v>
      </c>
      <c r="E15" s="28">
        <v>1</v>
      </c>
      <c r="F15" s="12"/>
      <c r="G15" s="30"/>
      <c r="H15" s="62"/>
    </row>
    <row r="16" spans="1:8" x14ac:dyDescent="0.25">
      <c r="A16" s="36">
        <v>15.1</v>
      </c>
      <c r="B16" s="39" t="s">
        <v>8</v>
      </c>
      <c r="C16" s="39" t="s">
        <v>70</v>
      </c>
      <c r="D16" s="45" t="s">
        <v>34</v>
      </c>
      <c r="E16" s="28">
        <v>2</v>
      </c>
      <c r="F16" s="12"/>
      <c r="G16" s="30"/>
      <c r="H16" s="62"/>
    </row>
    <row r="17" spans="1:8" ht="25.5" x14ac:dyDescent="0.25">
      <c r="A17" s="36">
        <v>15.11</v>
      </c>
      <c r="B17" s="39" t="s">
        <v>25</v>
      </c>
      <c r="C17" s="39" t="s">
        <v>71</v>
      </c>
      <c r="D17" s="12" t="s">
        <v>30</v>
      </c>
      <c r="E17" s="28">
        <v>4</v>
      </c>
      <c r="F17" s="12"/>
      <c r="G17" s="30"/>
      <c r="H17" s="62"/>
    </row>
    <row r="18" spans="1:8" x14ac:dyDescent="0.25">
      <c r="A18" s="36">
        <v>15.12</v>
      </c>
      <c r="B18" s="39" t="s">
        <v>26</v>
      </c>
      <c r="C18" s="39" t="s">
        <v>72</v>
      </c>
      <c r="D18" s="45" t="s">
        <v>33</v>
      </c>
      <c r="E18" s="28">
        <v>2</v>
      </c>
      <c r="F18" s="12"/>
      <c r="G18" s="30"/>
      <c r="H18" s="62"/>
    </row>
    <row r="19" spans="1:8" ht="38.25" x14ac:dyDescent="0.25">
      <c r="A19" s="36">
        <v>15.14</v>
      </c>
      <c r="B19" s="39" t="s">
        <v>12</v>
      </c>
      <c r="C19" s="39" t="s">
        <v>74</v>
      </c>
      <c r="D19" s="12" t="s">
        <v>31</v>
      </c>
      <c r="E19" s="28">
        <v>1</v>
      </c>
      <c r="F19" s="12"/>
      <c r="G19" s="30"/>
      <c r="H19" s="37"/>
    </row>
    <row r="20" spans="1:8" ht="15.75" thickBot="1" x14ac:dyDescent="0.3">
      <c r="A20" s="43"/>
      <c r="B20" s="44"/>
      <c r="C20" s="44"/>
      <c r="D20" s="46"/>
      <c r="E20" s="24"/>
      <c r="F20" s="24"/>
      <c r="G20" s="33"/>
      <c r="H20" s="27"/>
    </row>
    <row r="21" spans="1:8" ht="15.75" thickBot="1" x14ac:dyDescent="0.3">
      <c r="A21" s="34"/>
      <c r="B21" s="35"/>
      <c r="C21" s="35"/>
      <c r="D21" s="35"/>
      <c r="E21" s="60" t="s">
        <v>51</v>
      </c>
      <c r="F21" s="60"/>
      <c r="G21" s="55">
        <v>1137000</v>
      </c>
      <c r="H21" s="38"/>
    </row>
    <row r="22" spans="1:8" x14ac:dyDescent="0.25">
      <c r="A22" s="10"/>
      <c r="B22" s="10"/>
      <c r="C22" s="10"/>
      <c r="D22" s="10"/>
      <c r="E22" s="10"/>
      <c r="F22" s="10"/>
      <c r="G22" s="10"/>
      <c r="H22" s="26"/>
    </row>
    <row r="23" spans="1:8" x14ac:dyDescent="0.25">
      <c r="A23" s="10"/>
      <c r="B23" s="10"/>
      <c r="C23" s="10"/>
      <c r="D23" s="10"/>
      <c r="E23" s="10"/>
      <c r="F23" s="10"/>
      <c r="G23" s="10"/>
      <c r="H23" s="10"/>
    </row>
    <row r="24" spans="1:8" x14ac:dyDescent="0.25">
      <c r="A24" s="10"/>
      <c r="B24" s="10"/>
      <c r="C24" s="10"/>
      <c r="D24" s="10"/>
      <c r="E24" s="10"/>
      <c r="F24" s="10"/>
      <c r="G24" s="10"/>
      <c r="H24" s="10"/>
    </row>
    <row r="25" spans="1:8" x14ac:dyDescent="0.25">
      <c r="A25" s="10"/>
      <c r="B25" s="10"/>
      <c r="C25" s="10"/>
      <c r="D25" s="10"/>
      <c r="E25" s="10"/>
      <c r="F25" s="10"/>
      <c r="G25" s="10"/>
      <c r="H25" s="10"/>
    </row>
  </sheetData>
  <mergeCells count="5">
    <mergeCell ref="E21:F21"/>
    <mergeCell ref="A2:C2"/>
    <mergeCell ref="H8:H18"/>
    <mergeCell ref="A4:C4"/>
    <mergeCell ref="A3:C3"/>
  </mergeCells>
  <pageMargins left="0.7" right="0.7" top="0.75" bottom="0.75" header="0.3" footer="0.3"/>
  <pageSetup paperSize="9" scale="80"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HP Box A</vt:lpstr>
      <vt:lpstr>Training Kit</vt:lpstr>
    </vt:vector>
  </TitlesOfParts>
  <Company>IFRC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Letizia COTTAFAVI</cp:lastModifiedBy>
  <cp:lastPrinted>2012-07-03T10:05:34Z</cp:lastPrinted>
  <dcterms:created xsi:type="dcterms:W3CDTF">2009-02-26T08:11:20Z</dcterms:created>
  <dcterms:modified xsi:type="dcterms:W3CDTF">2018-10-08T08:05:38Z</dcterms:modified>
</cp:coreProperties>
</file>